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Maurits documenten\Brahma's\Voeronderzoek\"/>
    </mc:Choice>
  </mc:AlternateContent>
  <bookViews>
    <workbookView xWindow="0" yWindow="0" windowWidth="23970" windowHeight="8760"/>
  </bookViews>
  <sheets>
    <sheet name="Voer vergelijking" sheetId="7" r:id="rId1"/>
    <sheet name="Uitleg over Vitamines" sheetId="2" r:id="rId2"/>
    <sheet name="Vitamines onderzoek" sheetId="3" r:id="rId3"/>
  </sheets>
  <calcPr calcId="162913"/>
</workbook>
</file>

<file path=xl/calcChain.xml><?xml version="1.0" encoding="utf-8"?>
<calcChain xmlns="http://schemas.openxmlformats.org/spreadsheetml/2006/main">
  <c r="F80" i="7" l="1"/>
  <c r="F81" i="7"/>
  <c r="F82" i="7"/>
  <c r="F27" i="7"/>
  <c r="F28" i="7"/>
  <c r="F29" i="7"/>
  <c r="F30" i="7"/>
  <c r="F37" i="7" l="1"/>
  <c r="F83" i="7"/>
  <c r="F84" i="7"/>
  <c r="F32" i="7"/>
  <c r="F8" i="7" l="1"/>
  <c r="F12" i="7" l="1"/>
  <c r="F67" i="7" l="1"/>
  <c r="F16" i="7"/>
  <c r="F22" i="7" l="1"/>
  <c r="F76" i="7"/>
  <c r="F75" i="7"/>
  <c r="F74" i="7"/>
  <c r="F73" i="7"/>
  <c r="F72" i="7"/>
  <c r="F21" i="7"/>
  <c r="F66" i="7" l="1"/>
  <c r="F44" i="7" l="1"/>
  <c r="F43" i="7"/>
  <c r="F42" i="7"/>
  <c r="F11" i="7"/>
  <c r="F25" i="7" l="1"/>
  <c r="F26" i="7"/>
  <c r="F70" i="7"/>
  <c r="F79" i="7"/>
  <c r="F24" i="7"/>
  <c r="F40" i="7"/>
  <c r="F13" i="7" l="1"/>
  <c r="F14" i="7"/>
  <c r="F64" i="7"/>
  <c r="F65" i="7"/>
  <c r="F93" i="7"/>
  <c r="F68" i="7" l="1"/>
  <c r="F92" i="7"/>
  <c r="F77" i="7"/>
  <c r="F78" i="7"/>
  <c r="F69" i="7"/>
  <c r="F63" i="7"/>
  <c r="F87" i="7"/>
  <c r="F71" i="7"/>
  <c r="F57" i="7"/>
  <c r="F58" i="7"/>
  <c r="F86" i="7"/>
  <c r="F60" i="7"/>
  <c r="F88" i="7"/>
  <c r="F59" i="7"/>
  <c r="F89" i="7"/>
  <c r="F90" i="7"/>
  <c r="F61" i="7"/>
  <c r="F91" i="7"/>
  <c r="F62" i="7"/>
  <c r="F85" i="7"/>
  <c r="F18" i="7"/>
  <c r="F41" i="7"/>
  <c r="F10" i="7"/>
  <c r="F39" i="7"/>
  <c r="F36" i="7"/>
  <c r="F35" i="7"/>
  <c r="F48" i="7"/>
  <c r="F45" i="7"/>
  <c r="F46" i="7"/>
  <c r="F47" i="7"/>
  <c r="F34" i="7"/>
  <c r="F38" i="7"/>
  <c r="F33" i="7"/>
  <c r="F31" i="7"/>
  <c r="F17" i="7"/>
  <c r="F9" i="7"/>
  <c r="F7" i="7"/>
  <c r="F20" i="7"/>
  <c r="F19" i="7"/>
  <c r="F15" i="7"/>
  <c r="F23" i="7"/>
  <c r="F6" i="7"/>
</calcChain>
</file>

<file path=xl/sharedStrings.xml><?xml version="1.0" encoding="utf-8"?>
<sst xmlns="http://schemas.openxmlformats.org/spreadsheetml/2006/main" count="608" uniqueCount="311">
  <si>
    <t>AR (AgruniekRijnvallei)</t>
  </si>
  <si>
    <t>P. Bos veevoeders</t>
  </si>
  <si>
    <t>Van Gorp</t>
  </si>
  <si>
    <t>Aveve</t>
  </si>
  <si>
    <t>Mulder Pot</t>
  </si>
  <si>
    <t>Havens</t>
  </si>
  <si>
    <t>Garvo</t>
  </si>
  <si>
    <t>Versele-Laga Country's best</t>
  </si>
  <si>
    <t>Kasper faunafood</t>
  </si>
  <si>
    <t>Baert</t>
  </si>
  <si>
    <t>5.5%</t>
  </si>
  <si>
    <t>Vitaminen</t>
  </si>
  <si>
    <t>gratis levering vanaf 35,- euro</t>
  </si>
  <si>
    <t>Mijten</t>
  </si>
  <si>
    <t>Hedric</t>
  </si>
  <si>
    <t>Deli Nature Hobby X-line</t>
  </si>
  <si>
    <t>Voer vergelijking op internet:</t>
  </si>
  <si>
    <t>http://www.poultrydvm.com/feeds.php</t>
  </si>
  <si>
    <t>Methionine=eiwit</t>
  </si>
  <si>
    <t>Lysine=eiwit</t>
  </si>
  <si>
    <t>Zink=ondermeer nodig bij de opbouw van eiwitten, de groei en ontwikkeling van weefsel, en een goede werking van het afweer-/immuunsysteem.</t>
  </si>
  <si>
    <t>Ijzer=een mineraal dat onder andere belangrijk is voor de vorming van hemoglobine (rode bloedcellen)</t>
  </si>
  <si>
    <t>Jodium=een spoorelement dat belangrijk is voor de productie van schildklierhormonen. Deze hormonen zijn nodig voor een goede groei, de ontwikkeling van het zenuwstelsel en de stofwisseling.</t>
  </si>
  <si>
    <t>Koper=een spoorelement en is betrokken bij de vorming van bindweefsel en botten. Het zorgt ook voor de vorming van pigment van het haar en een goede werking van het afweersysteem.</t>
  </si>
  <si>
    <t>Hoeveel IU is IE?</t>
  </si>
  <si>
    <t xml:space="preserve">IU en IE zijn precies hetzelfde, IE is de Nederlandse vertaling van IU wat voor “International Unit” staat. </t>
  </si>
  <si>
    <t xml:space="preserve">De dosering wordt in Nederland over het algemeen weergegeven in grammen (gr) of microgrammen (mcg). </t>
  </si>
  <si>
    <t>In de meeste andere landen wordt de dosering IU gebruikt, dus eigenlijk zijn we hier in Nederland uniek in.</t>
  </si>
  <si>
    <t>Voorbeeld berekening om Vitamines om te kunnen zetten van IE/IU naar mcg/mg en visa versa:</t>
  </si>
  <si>
    <t>To convert Vitamin A as rentinol:</t>
  </si>
  <si>
    <t>From IU to mcg: IU/3.33= mcg</t>
  </si>
  <si>
    <t>From mcg to IU: mcg x 3.33= IU</t>
  </si>
  <si>
    <t>To convert Vitamin A as beta-carotene:</t>
  </si>
  <si>
    <t>From IU to mcg: IU/1.66= mcg</t>
  </si>
  <si>
    <t>From mcg to IU: mcg x 1.66= IU</t>
  </si>
  <si>
    <t>To convert Vitamin D:</t>
  </si>
  <si>
    <t>From IU to mcg: IU/40= mcg</t>
  </si>
  <si>
    <t>From mcg to IU: mcg x 40= IU</t>
  </si>
  <si>
    <t>To convert Vitamin E if the product label has dl-Alpha-tocopherol as the ingredient: (all-rac-alpha-tocoferol)</t>
  </si>
  <si>
    <t>From IU to mg: IU x 0.9= mg</t>
  </si>
  <si>
    <t>From mg to IU: mg x 1.1= IU</t>
  </si>
  <si>
    <t>To convert Vitamin E if the product label has d-Alpha-tocopherol as the ingredient:</t>
  </si>
  <si>
    <t>From IU to mg: IU x 0.67= mg</t>
  </si>
  <si>
    <t>From mg to IU: mg x 1.5= IU</t>
  </si>
  <si>
    <t>1 milligram staat gelijk aan 1.000 microgram</t>
  </si>
  <si>
    <t>https://convertlive.com/nl/u/converteren/microgram/naar/milligram</t>
  </si>
  <si>
    <t>Waarom zit er ruwe as in het voer?</t>
  </si>
  <si>
    <t xml:space="preserve">Op de analyse staat het erbij: ruwe as. Maar waarom zit er as in het voer? </t>
  </si>
  <si>
    <t>Het is een misleidende term, want er zit gelukkig helemaal geen as in het voer. Het zou juist een probleem zijn als er geen “ruwe as” in het voer zit!</t>
  </si>
  <si>
    <t>Wat is ruwe as?</t>
  </si>
  <si>
    <t xml:space="preserve">Ruwe as is de term voor alles wat overblijft na verbranding. Het wordt ook werkelijk gemeten door een beetje voeding onder hele hoge temperaturen te verbranden. </t>
  </si>
  <si>
    <t>Wat na verbranding over blijft, zijn de mineralen. Er zit dus niet werkelijk ruwe as in het voer, maar de term ruwe as geeft aan hoeveel procent van het voer ongeveer uit mineralen bestaat.</t>
  </si>
  <si>
    <t>Wat zegt het percentage ruwe as?</t>
  </si>
  <si>
    <t>Het percentage ruwe as staat niet helemaal 100% gelijk aan het percentage mineralen, doordat:</t>
  </si>
  <si>
    <t>sommige mineralen toch deels verbranden, bijvoorbeeld natrium, selenium en jodium.</t>
  </si>
  <si>
    <t>Hoeveel ruwe as is goed?</t>
  </si>
  <si>
    <t>Dat is eigenlijk niet te zeggen, omdat niet het gehalte aan mineralen belangrijk is, maar het gehalte per mineraal bekeken moet worden.  dan niet per mineraal voldaan worden aan de minimale aanbevolen hoeveelheid.</t>
  </si>
  <si>
    <t>Wat je dus wel kunt zeggen is dat het gehalte ruwe as niet te laag moet zijn, omdat er dan dus te weinig mineralen inzitten.</t>
  </si>
  <si>
    <t>CALCIUM IS BELANGRIJK</t>
  </si>
  <si>
    <t xml:space="preserve">In principe zit er in legmeel voldoende calcium, maar wanneer er andere voedingsmiddelen gegeven worden is het belangrijk extra calcium te voeren. Voor leggende kippen moet namelijk een constante bron van calcium beschikbaar zijn. </t>
  </si>
  <si>
    <t xml:space="preserve">Dit (eventuele)  calciumtekort kun je aanvullen met bijvoorbeeld schelpengrit. De calcium komt hieruit geleidelijk vrij, ook wanneer de kippen geen voer opnemen, bijvoorbeeld in de nacht. </t>
  </si>
  <si>
    <t xml:space="preserve">Als je kippen voldoende calcium geeft, zal zullen de eischalen van betere kwaliteit zijn. Je kunt zien wanneer kippen te weinig calcium hebben gehad, dan zakken ze door hun poten heen. </t>
  </si>
  <si>
    <t>Dan wordt de calcium namelijk uit hun skelet onttrokken voor de eischaalvorming. Om een eischaal te vormen heeft een kip 2 gram calcium per dag nodig.</t>
  </si>
  <si>
    <t>RUWE CELSTOF</t>
  </si>
  <si>
    <t>geen betekenis qua voeding maar wel goed voor de spijsvertering</t>
  </si>
  <si>
    <t>Calcium op fosfor verhouding is 1,5:1</t>
  </si>
  <si>
    <t>Mangaan bevordert een sterke eischaal, een goede vruchtbaarheid en betere broeduitkomsten.</t>
  </si>
  <si>
    <t>Vitamines als ondersteuning bij pluimvee; darmgezondheid, immuniteit en beweging</t>
  </si>
  <si>
    <t xml:space="preserve">Het is algemeen bekend dat vitaminen belangrijk zijn voor een goede diergezondheid. In het kader van de reductie van het antibioticumgebruik worden aanvullende diervoeders steeds vaker ingezet om problemen te voorkomen. </t>
  </si>
  <si>
    <t>Maar welke vitamines kunnen op welk moment ingezet worden? Om u te ondersteunen bij het correcte gebruik van vitamines wordt in dit artikel beschreven welke vitamines mogelijk een rol spelen bij de darmgezondheid, immuniteit en het bewegingsstelsel.</t>
  </si>
  <si>
    <t>Darmgezondheid</t>
  </si>
  <si>
    <t>De darmgezondheid is afhankelijk van een groot aantal factoren waaronder voeding. Er zijn echter ook vitaminen die belangrijk zijn voor de normale ontwikkeling en het normaal functioneren van het maagdarmkanaal.</t>
  </si>
  <si>
    <t>Bij een tekort aan één van deze vitaminen zullen de dieren gevoeliger zijn voor absorptiestoornissen of infectieuze darmaandoeningen.</t>
  </si>
  <si>
    <t>Vitamine A</t>
  </si>
  <si>
    <t>Vitamine A is belangrijk voor de ontwikkeling en het behoud van goed functionerende epitheelcellen, waaronder de epitheelcellen in de darm.</t>
  </si>
  <si>
    <t>Een tekort aan vitamine A zal niet snel optreden, omdat dieren zelf vitamine A kunnen produceren uit β-caroteen. In situaties waarin dieren stress ondervinden, ziek zijn of blootgesteld worden aan mycotoxinen zal deze conversie echter ontoereikend zijn.</t>
  </si>
  <si>
    <r>
      <rPr>
        <sz val="10"/>
        <color rgb="FF666666"/>
        <rFont val="Calibri"/>
      </rPr>
      <t>Koppels die te maken hebben met een vitamine A deficiëntie vertonen een hogere prevalentie van </t>
    </r>
    <r>
      <rPr>
        <i/>
        <sz val="10"/>
        <color rgb="FF666666"/>
        <rFont val="Calibri"/>
      </rPr>
      <t>E.coli</t>
    </r>
    <r>
      <rPr>
        <sz val="10"/>
        <color rgb="FF666666"/>
        <rFont val="Calibri"/>
      </rPr>
      <t>, andere bacteriële infecties, endoparasieten en coccidiose.</t>
    </r>
  </si>
  <si>
    <r>
      <rPr>
        <sz val="10"/>
        <color rgb="FF666666"/>
        <rFont val="Calibri"/>
      </rPr>
      <t>In verschillende studies is gekeken naar de relatie tussen de vitamine A concentratie in het voer en de gevolgen van een infectie met </t>
    </r>
    <r>
      <rPr>
        <i/>
        <sz val="10"/>
        <color rgb="FF666666"/>
        <rFont val="Calibri"/>
      </rPr>
      <t>Eimeria </t>
    </r>
    <r>
      <rPr>
        <sz val="10"/>
        <color rgb="FF666666"/>
        <rFont val="Calibri"/>
      </rPr>
      <t xml:space="preserve">spp. </t>
    </r>
  </si>
  <si>
    <t xml:space="preserve">In deze studies wordt aangetoond dat vitamine A belangrijk is voor de lokale immuniteit in de darm. De kippen die een hogere concentratie vitamine A toegediend kregen hadden een lagere coccidiose prevalentie en minder ernstige laesies. </t>
  </si>
  <si>
    <t>Daarnaast verminderde de toediening van extra vitamine A ook de groeivertraging en mortaliteit ten gevolge van coccidiose.</t>
  </si>
  <si>
    <r>
      <rPr>
        <sz val="10"/>
        <color rgb="FF00AAE2"/>
        <rFont val="Calibri"/>
      </rPr>
      <t>Vitamine B</t>
    </r>
    <r>
      <rPr>
        <vertAlign val="subscript"/>
        <sz val="10"/>
        <color rgb="FF00AAE2"/>
        <rFont val="Calibri"/>
      </rPr>
      <t>2</t>
    </r>
  </si>
  <si>
    <r>
      <rPr>
        <sz val="10"/>
        <color rgb="FF666666"/>
        <rFont val="Calibri"/>
      </rPr>
      <t>Ook vitamine B</t>
    </r>
    <r>
      <rPr>
        <vertAlign val="subscript"/>
        <sz val="10"/>
        <color rgb="FF666666"/>
        <rFont val="Calibri"/>
      </rPr>
      <t>2</t>
    </r>
    <r>
      <rPr>
        <sz val="10"/>
        <color rgb="FF666666"/>
        <rFont val="Calibri"/>
      </rPr>
      <t> is belangrijk voor de darmgezondheid; het speelt namelijk een rol in de integriteit van de slijmvliezen. Een vitamine B</t>
    </r>
    <r>
      <rPr>
        <vertAlign val="subscript"/>
        <sz val="10"/>
        <color rgb="FF666666"/>
        <rFont val="Calibri"/>
      </rPr>
      <t>2 </t>
    </r>
    <r>
      <rPr>
        <sz val="10"/>
        <color rgb="FF666666"/>
        <rFont val="Calibri"/>
      </rPr>
      <t>deficiëntie kan leiden tot een toename van enteritis, diarree en mortaliteit.</t>
    </r>
  </si>
  <si>
    <t>Vitamine C</t>
  </si>
  <si>
    <t>Vitamine C is heeft een positieve invloed op de morfologie van de darm; in het bijzonder op de dikte van de lamina propria en de lengte en breedte van de darmvilli. Dit is vooral aangetoond in gestreste dieren [6].</t>
  </si>
  <si>
    <r>
      <rPr>
        <sz val="10"/>
        <color rgb="FF666666"/>
        <rFont val="Calibri"/>
      </rPr>
      <t>Ook zou vitamine C een gunstig effect hebben op de werking van het immuunsysteem en de groei van dieren die geïnfecteerd zijn met </t>
    </r>
    <r>
      <rPr>
        <i/>
        <sz val="10"/>
        <color rgb="FF666666"/>
        <rFont val="Calibri"/>
      </rPr>
      <t>Eimeria</t>
    </r>
    <r>
      <rPr>
        <sz val="10"/>
        <color rgb="FF666666"/>
        <rFont val="Calibri"/>
      </rPr>
      <t> spp.</t>
    </r>
  </si>
  <si>
    <t>Vitamine K</t>
  </si>
  <si>
    <r>
      <rPr>
        <sz val="10"/>
        <color rgb="FF666666"/>
        <rFont val="Calibri"/>
      </rPr>
      <t>De toediening van extra vitamine K kan zorgen voor een afname van de mortaliteit veroorzaakt door </t>
    </r>
    <r>
      <rPr>
        <i/>
        <sz val="10"/>
        <color rgb="FF666666"/>
        <rFont val="Calibri"/>
      </rPr>
      <t>E.necatrix</t>
    </r>
    <r>
      <rPr>
        <sz val="10"/>
        <color rgb="FF666666"/>
        <rFont val="Calibri"/>
      </rPr>
      <t> en </t>
    </r>
    <r>
      <rPr>
        <i/>
        <sz val="10"/>
        <color rgb="FF666666"/>
        <rFont val="Calibri"/>
      </rPr>
      <t>E.tenella</t>
    </r>
    <r>
      <rPr>
        <sz val="10"/>
        <color rgb="FF666666"/>
        <rFont val="Calibri"/>
      </rPr>
      <t> coccidiose.</t>
    </r>
  </si>
  <si>
    <t>Immuniteit</t>
  </si>
  <si>
    <t>Een marginaal tekort aan vitamine A kan zorgen voor een daling van de concentratie antilichamen en een vermindering van de cellulaire immuunreactie. Zoals hierboven beschreven is vitamine A ook belangrijk voor de lokale immuniteit in de darmen.</t>
  </si>
  <si>
    <t>Leghennen met hittestress hebben een betere antilichaamrespons op een vaccinatie wanneer ze beter voorzien zijn van vitamine A.</t>
  </si>
  <si>
    <t xml:space="preserve">De concentraties vitamine A waarbij een positieve invloed op het immuunsysteem wordt gezien varieert per ziekte; </t>
  </si>
  <si>
    <t xml:space="preserve">bij NCD wordt een toegenomen proliferatie van lymfocyten, macrofagen en specifieke antilichamen gezien bij 18.999 IU vitamine A per kg voer, terwijl bij een E.coli infectie de optimale concentratie steeg tot 60.000 IU/kg voer. </t>
  </si>
  <si>
    <t>Bij vaccinaties tegen NCD en kippenpokken waren waardes van 6.700 IU/kg voer al voldoende voor een hogere productie van specifieke antilichamen.</t>
  </si>
  <si>
    <t>Hoewel vitamine C endogeen geproduceerd kan worden, kunnen er wel deficiënties van dit vitamine optreden. Als gekeken wordt naar het immuunsysteem is vitamine C belangrijk voor de stimulatie van fagocytische activiteit en als antioxidant.</t>
  </si>
  <si>
    <t xml:space="preserve">Stimulatie van het immuunsysteem na de toediening van vitamine C is gezien bij verschillende aandoeningen: coccidiose, infectieuze bronchitis, colibacillose, de ziekte van Marek, aflatoxicose en andere intoxicaties. </t>
  </si>
  <si>
    <t xml:space="preserve">Vitamine C kan deze aandoeningen niet voorkomen of genezen, maar kan bijdragen aan een reductie van de ernst van de laesies en mortaliteit, een verbetering van de cellulaire immuunrespons en een toename van de antilichaamproductie. </t>
  </si>
  <si>
    <t>Daarnaast werkt vitamine C als antioxidant. De productie van antilichamen na een vaccinatie kan ook toenemen.</t>
  </si>
  <si>
    <t>Ook voor het normaal functioneren van het immuunsysteem tijdens periodes van hittestress blijkt vitamine C een belangrijke component.</t>
  </si>
  <si>
    <t>Vitamine D</t>
  </si>
  <si>
    <t>Het belang van Vitamine D is natuurlijk bekend voor andere orgaansystemen, maar het is ook belangrijk voor de ontwikkeling en het functioneren van macrofagen, vooral bij jonge dieren.</t>
  </si>
  <si>
    <t>Vitamine E</t>
  </si>
  <si>
    <t xml:space="preserve">Het best bestudeerde vitamine in het kader van de immuniteit is vitamine E. Vitamine E is belangrijk voor zowel de cellulaire als humorale immuunreactie. Zo zorgt voldoende vitamine E voor een hogere antilichaamproductie na virale of bacteriële infecties. </t>
  </si>
  <si>
    <t>Daarnaast heeft vitamine E effect op het immuunsysteem door zijn werking als antioxidant, stimulatie van fagocytose door macrofagen  en een verhoogde concentratie van CD4+ en CD8+ lymfocyten in reactie op een infectie.</t>
  </si>
  <si>
    <t>Naast een betere immuunreactie bij ziekten zoals coccidiose en colibacillose, verbetert ook de immuunreactie die volgt op vaccinatie tegen NCD of IB of tijdens stressvolle situaties zoals hittestress of transport.</t>
  </si>
  <si>
    <t>De toediening van extra vitamine E toegediend aan ouderdieren zorgt voor een betere humorale immuunreactie, een hogere concentratie lymfocyten en een toegenomen antilichaamconcentratie na NCD vaccinatie bij de nakomelingen.</t>
  </si>
  <si>
    <t>Het bewegingsstelsel</t>
  </si>
  <si>
    <t>De ontwikkeling van het bewegingsapparaat is vooral afhankelijk van de voorziening van nutriënten in de diervoeding. Specifieke deficiënties kunnen echter ook een negatief effect hebben op de ontwikkeling of het functioneren van beenderen, spieren en pezen.</t>
  </si>
  <si>
    <t>Biotine</t>
  </si>
  <si>
    <t xml:space="preserve">Biotine is een belangrijk vitamine voor de botten van kuikens. Zowel de voorziening aan de kuikens zelf, als aan de ouderdieren is hierbij een belangrijke factor. </t>
  </si>
  <si>
    <t>De incidentie van problemen zoals varus deformaties, een verkorting van de tibiotarsus, algemene beenderafwijkingen en tenosynovitis kunnen verhoogd zijn in koppels met een biotine deficiëntie.</t>
  </si>
  <si>
    <t>Choline</t>
  </si>
  <si>
    <t>Bij eenden is aangetoond dat het toedienen van choline kan bijdragen aan het verlagen van de incidentie van draaipoten (slipped tendon).</t>
  </si>
  <si>
    <t>B-vitaminen</t>
  </si>
  <si>
    <r>
      <rPr>
        <sz val="10"/>
        <color rgb="FF666666"/>
        <rFont val="Calibri"/>
      </rPr>
      <t>Een bekend gevolg van een vitamine B</t>
    </r>
    <r>
      <rPr>
        <vertAlign val="subscript"/>
        <sz val="10"/>
        <color rgb="FF666666"/>
        <rFont val="Calibri"/>
      </rPr>
      <t>2</t>
    </r>
    <r>
      <rPr>
        <sz val="10"/>
        <color rgb="FF666666"/>
        <rFont val="Calibri"/>
      </rPr>
      <t> tekort is kromme tenen (curled toe paralysis).</t>
    </r>
  </si>
  <si>
    <r>
      <rPr>
        <sz val="10"/>
        <color rgb="FF666666"/>
        <rFont val="Calibri"/>
      </rPr>
      <t>Vitamine B</t>
    </r>
    <r>
      <rPr>
        <vertAlign val="subscript"/>
        <sz val="10"/>
        <color rgb="FF666666"/>
        <rFont val="Calibri"/>
      </rPr>
      <t>6</t>
    </r>
    <r>
      <rPr>
        <sz val="10"/>
        <color rgb="FF666666"/>
        <rFont val="Calibri"/>
      </rPr>
      <t xml:space="preserve"> is wat minder bekend in relatie tot kreupelheid, maar een tekort kan wel leiden tot zwelling van de hakgewrichten, eventueel met verplaatsing van de gastrocnemius pees. </t>
    </r>
  </si>
  <si>
    <t>Het toedienen van vitamine B6 in voldoende hoge concentraties is belangrijk voor de ontwikkeling van het skelet, maar ook voor de integriteit van het bindweefsel.</t>
  </si>
  <si>
    <r>
      <rPr>
        <sz val="10"/>
        <color rgb="FF00AAE2"/>
        <rFont val="Calibri"/>
      </rPr>
      <t>Vitamine D</t>
    </r>
    <r>
      <rPr>
        <vertAlign val="subscript"/>
        <sz val="10"/>
        <color rgb="FF00AAE2"/>
        <rFont val="Calibri"/>
      </rPr>
      <t>3</t>
    </r>
  </si>
  <si>
    <r>
      <rPr>
        <sz val="10"/>
        <color rgb="FF666666"/>
        <rFont val="Calibri"/>
      </rPr>
      <t>Naast bovengenoemde vitamines is vitamine D</t>
    </r>
    <r>
      <rPr>
        <vertAlign val="subscript"/>
        <sz val="10"/>
        <color rgb="FF666666"/>
        <rFont val="Calibri"/>
      </rPr>
      <t>3 </t>
    </r>
    <r>
      <rPr>
        <sz val="10"/>
        <color rgb="FF666666"/>
        <rFont val="Calibri"/>
      </rPr>
      <t xml:space="preserve">natuurlijk ook erg belangrijk voor de ontwikkeling van de botten; het speelt een rol bij de absorptie, het transport, het inbouwen en het mobiliseren van calcium. </t>
    </r>
  </si>
  <si>
    <t>Een vitamine D3 deficiëntie zorgt voor hypocalcemie, rachitis en tibiale dyschondroplasie [1, 20]. In een koppel wordt dit gekenmerkt door kuikens die niet willen bewegen en zwelling van de gewrichten.</t>
  </si>
  <si>
    <t>Bij hennen wordt de kwaliteit van de eischaal aangetast en wordt osteomalacie gezien.</t>
  </si>
  <si>
    <r>
      <rPr>
        <sz val="10"/>
        <color rgb="FF666666"/>
        <rFont val="Calibri"/>
      </rPr>
      <t>Vooral voor tibiale dyschondroplasie blijkt het zeer effectief om vitamine D</t>
    </r>
    <r>
      <rPr>
        <vertAlign val="subscript"/>
        <sz val="10"/>
        <color rgb="FF666666"/>
        <rFont val="Calibri"/>
      </rPr>
      <t>3</t>
    </r>
    <r>
      <rPr>
        <sz val="10"/>
        <color rgb="FF666666"/>
        <rFont val="Calibri"/>
      </rPr>
      <t xml:space="preserve"> niet alleen toe te dienen aan de kuikens, maar ook aan de ouderdieren. Dit geldt ook wanneer de problemen optreden aan het eind van de ronde. </t>
    </r>
  </si>
  <si>
    <t>Bij ouderdieren is de toediening van vitamine D3 vooral belangrijk aan het einde van de productieperiode. Natuurlijk kan het ook aan beide diergroepen toegediend worden, waarbij hoge concentraties worden gegeven aan de ouderdieren en lagere concentraties aan de kuikens.</t>
  </si>
  <si>
    <t>Een wat minder bekend vitamine in het kader van beweging is vitamine K. Specifiek bij pluimvee is vitamine K echter belangrijk voor het functioneren van osteocalcine, een eiwit dat aanwezig is in de matrix van het bot en dat nodig is voor de mineralisatie.</t>
  </si>
  <si>
    <t>Bron: https://www.dopharma.nl/technical-support/vitamines-als-ondersteuning-bij-pluimvee-darmgezondheid-immuniteit-en-beweging/</t>
  </si>
  <si>
    <t>Zink</t>
  </si>
  <si>
    <t>bron: https://www.sciencedirect.com/science/article/pii/S0032579119304031</t>
  </si>
  <si>
    <t>bron: http://www.poultrydvm.com/condition/vitamin-d-deficiency</t>
  </si>
  <si>
    <t>bron: http://www.poultrydvm.com/condition/vitamin-e-deficiency-in-chickens</t>
  </si>
  <si>
    <t>Diverse vitamines</t>
  </si>
  <si>
    <t>bron: https://www.dsm.com/anh/products-and-services/tools/ovn.html</t>
  </si>
  <si>
    <t>Vleeskippen</t>
  </si>
  <si>
    <t>Legkippen</t>
  </si>
  <si>
    <t>bron: https://www.dsm.com/anh/news/feed-talks/articles/new-poultry-vitamin-recommendations-for-more-sustainable-farming.html</t>
  </si>
  <si>
    <t>Mangaan</t>
  </si>
  <si>
    <t>bron: http://www.poultrydvm.com/condition/manganese-deficiency</t>
  </si>
  <si>
    <t>Calcium</t>
  </si>
  <si>
    <t>bron: http://www.poultrydvm.com/condition/low-blood-calcium-level</t>
  </si>
  <si>
    <t>Diverse vitamines, Reference: Nutrient Requirements of Poultry: Ninth Revised Edition, 1994</t>
  </si>
  <si>
    <t>bron: http://www.poultrydvm.com/views/feedtable.php</t>
  </si>
  <si>
    <t>eiwit</t>
  </si>
  <si>
    <t>ruw vet</t>
  </si>
  <si>
    <t>ruwe celstof</t>
  </si>
  <si>
    <t>ruwe as</t>
  </si>
  <si>
    <t>Lysine</t>
  </si>
  <si>
    <t>calcium (Ca)</t>
  </si>
  <si>
    <t>Fosfor (P)</t>
  </si>
  <si>
    <t>Natrium (Na)</t>
  </si>
  <si>
    <t>Methionine</t>
  </si>
  <si>
    <t>Vitaminie D3</t>
  </si>
  <si>
    <t>Vitamine K3 (Menadion)</t>
  </si>
  <si>
    <t>Vitamine B1 (Thiamine)</t>
  </si>
  <si>
    <t>Vitamine B2 (Riboflavine)</t>
  </si>
  <si>
    <t>Vitamine B3 (Niacine)</t>
  </si>
  <si>
    <t>Vitamine B5 (Pantotheenzuur)</t>
  </si>
  <si>
    <t xml:space="preserve">Vitamine B6 (Pyridoxine) </t>
  </si>
  <si>
    <t>Vitamine B8 (Biotine)</t>
  </si>
  <si>
    <t>Vitamine B9/B11 (Foliumzuur)</t>
  </si>
  <si>
    <t>Vitamine B12 (Cyanocobalamine)</t>
  </si>
  <si>
    <t>Vitamine C (Ascorbinezuur)</t>
  </si>
  <si>
    <t>Koper sulfaat (Cu)</t>
  </si>
  <si>
    <t>Ijzer sulfaat (Fe)</t>
  </si>
  <si>
    <t>Mangaan (Mn)</t>
  </si>
  <si>
    <t>Zink (Zn)</t>
  </si>
  <si>
    <t xml:space="preserve">Jodium (I) </t>
  </si>
  <si>
    <t>Selenium (Se)</t>
  </si>
  <si>
    <t>Merk</t>
  </si>
  <si>
    <t>Mijn advies</t>
  </si>
  <si>
    <t>n.a.v. onderzoek</t>
  </si>
  <si>
    <t>Tekoop bij (web)shop</t>
  </si>
  <si>
    <t>Prijs</t>
  </si>
  <si>
    <t>Verzendkosten</t>
  </si>
  <si>
    <t>Laatste controle</t>
  </si>
  <si>
    <t>Legkorrel</t>
  </si>
  <si>
    <t>arwebshop.nl</t>
  </si>
  <si>
    <t>Scharrelkorrel</t>
  </si>
  <si>
    <t>gratis vanaf 300kg</t>
  </si>
  <si>
    <t>pboskleindiervoeders.nl</t>
  </si>
  <si>
    <t>gratis vanaf 1000kg</t>
  </si>
  <si>
    <t>Legkorrel (301)</t>
  </si>
  <si>
    <t>stoervoer.nl</t>
  </si>
  <si>
    <t>gratis vanaf 600kg</t>
  </si>
  <si>
    <t>gratis regio Groningen</t>
  </si>
  <si>
    <t>mulder-pot.nl</t>
  </si>
  <si>
    <t>Legkorrel (731)</t>
  </si>
  <si>
    <t>mijten.be</t>
  </si>
  <si>
    <t>mennosdierenwereld.nl</t>
  </si>
  <si>
    <t>gratis vanaf 260kg</t>
  </si>
  <si>
    <t>Legkorrel (Chicken Pellet)</t>
  </si>
  <si>
    <t>aveve.be</t>
  </si>
  <si>
    <t>49,-</t>
  </si>
  <si>
    <t>Legkorrel (Chix Leg Pellet)</t>
  </si>
  <si>
    <t>Legkorrel (601820)</t>
  </si>
  <si>
    <t>petsplace.nl</t>
  </si>
  <si>
    <t>gratis vanaf 29,- euro</t>
  </si>
  <si>
    <t>Prijs per kg</t>
  </si>
  <si>
    <t>Gewicht verpakking (kg)</t>
  </si>
  <si>
    <t>Welkoop</t>
  </si>
  <si>
    <t>Kippenkorrel (101430610)</t>
  </si>
  <si>
    <t>Type/naam voer</t>
  </si>
  <si>
    <t>welkoop.nl</t>
  </si>
  <si>
    <t>Profijt Kippenlegkorrel (101425710)</t>
  </si>
  <si>
    <t>Sierhoenderkorrel (101431010)</t>
  </si>
  <si>
    <t>Kippenkorrel Circulair (27316)</t>
  </si>
  <si>
    <t>Foktoomkorrel</t>
  </si>
  <si>
    <t>Sierhoenderkorrel</t>
  </si>
  <si>
    <t>Foktoomkorrel (717)</t>
  </si>
  <si>
    <t>Legkorrel (SHOW 4 PELLET)</t>
  </si>
  <si>
    <t>agriwebshop.com</t>
  </si>
  <si>
    <t>Startkruimel (Gold 1 Crumble)</t>
  </si>
  <si>
    <t>Opfok 2 korrel Brahma</t>
  </si>
  <si>
    <t>Opfokmeel Fase2</t>
  </si>
  <si>
    <t>Opfokmeel Fase1</t>
  </si>
  <si>
    <t>Opfokkruimel</t>
  </si>
  <si>
    <t>Kuikenopfokkorrel 2 (314)</t>
  </si>
  <si>
    <t>Kuiken opfokmeel (Chicken Grow mash)</t>
  </si>
  <si>
    <t>Kuikenopfokkruim 1 (920)</t>
  </si>
  <si>
    <t>BLG opfokmeel</t>
  </si>
  <si>
    <t>Kuikenopfokkorrel 1 (313)</t>
  </si>
  <si>
    <t>Sierhoenderkorrel groei (328)</t>
  </si>
  <si>
    <t>Kuiken opfokkorrel (Showbird Grow pellet (8w/18w))</t>
  </si>
  <si>
    <t>Sierhoenderkruim start (937)</t>
  </si>
  <si>
    <t>Startkruimel (Showbird Start crumb)</t>
  </si>
  <si>
    <t>Kuiken opfokkorrel G 1</t>
  </si>
  <si>
    <t>Kuiken opfokkorrel (5012)</t>
  </si>
  <si>
    <t>Kuikenopfokkruimel 1 (600120)</t>
  </si>
  <si>
    <t>Kuikenopfokkorrel 2 (600220)</t>
  </si>
  <si>
    <t>Ras kuikenkorrel (702)</t>
  </si>
  <si>
    <t>plein.nl</t>
  </si>
  <si>
    <t>?</t>
  </si>
  <si>
    <t>junai.nl</t>
  </si>
  <si>
    <t>Opfokkorrel/meel</t>
  </si>
  <si>
    <t>baertmengvoeders.be</t>
  </si>
  <si>
    <t>Kuikenopgroeikorrel (101430710)</t>
  </si>
  <si>
    <t>5.6%</t>
  </si>
  <si>
    <t>2,95 per zak voer vanaf 40 kg</t>
  </si>
  <si>
    <t>Deli Nature</t>
  </si>
  <si>
    <t>Gallix Ornamental Leg Pellet (sierhoender)</t>
  </si>
  <si>
    <t>Gallix Ornamental Onderhoud Pellet (sierhoender)</t>
  </si>
  <si>
    <t>Gallix Ornamental Start Meel (sierhoender)</t>
  </si>
  <si>
    <t>Gallix Ornamental Groei Pellet (sierhoender)</t>
  </si>
  <si>
    <t>Sierhoenderkorrel Basis Onderhoud</t>
  </si>
  <si>
    <t>gratis vanaf 480 kg</t>
  </si>
  <si>
    <t>Gallus 3 Onderhoudskorrel (610220)</t>
  </si>
  <si>
    <t>Gallus 4 Foktoomkorrel (610320)</t>
  </si>
  <si>
    <t>Gallus 2 Opfokkorrel (654304) (Jonge Sierhoenders)</t>
  </si>
  <si>
    <t>Showbird Breed Pellet (25001480)</t>
  </si>
  <si>
    <t>Showbird Condition Pellet (25001182)</t>
  </si>
  <si>
    <t>Voerwaarts</t>
  </si>
  <si>
    <t>hobbyfarming.nl</t>
  </si>
  <si>
    <t>Legkorrel (10200)</t>
  </si>
  <si>
    <t>Scharrel-Legkorrels (10300)</t>
  </si>
  <si>
    <t>gratis vanaf 600kg (NL)</t>
  </si>
  <si>
    <t>Foktoomkorrels (21600)</t>
  </si>
  <si>
    <t>Betacaroteen</t>
  </si>
  <si>
    <t>Oregano</t>
  </si>
  <si>
    <t>Canthaxanthine</t>
  </si>
  <si>
    <t>Sporenelementen</t>
  </si>
  <si>
    <t>Kleurstoffen</t>
  </si>
  <si>
    <t>gratis vanaf 70 euro</t>
  </si>
  <si>
    <t>Chix Groei Pellet</t>
  </si>
  <si>
    <t>Kruiden</t>
  </si>
  <si>
    <t>Scharrelkorrel DD</t>
  </si>
  <si>
    <t>Ras jongehennen (714)</t>
  </si>
  <si>
    <t>Luteïne</t>
  </si>
  <si>
    <t>Bestanddelen</t>
  </si>
  <si>
    <t>Hobby First</t>
  </si>
  <si>
    <t>Farm 3 Pellet Legkorrel</t>
  </si>
  <si>
    <t>hetvoederhuis.be</t>
  </si>
  <si>
    <t>8,- (alleen BE)</t>
  </si>
  <si>
    <t>Farm 1 Mash</t>
  </si>
  <si>
    <t>Farm 1 Crumble</t>
  </si>
  <si>
    <t>Parade 3 Pellet (sierhoender)</t>
  </si>
  <si>
    <t>Parade 2 Mash</t>
  </si>
  <si>
    <t>Parade 2 Pellet</t>
  </si>
  <si>
    <t>Parade 1 Crumble (Jonge Sierhoenders)</t>
  </si>
  <si>
    <t>Start &amp; Grow meel en korrel (06001)</t>
  </si>
  <si>
    <t>Scharrelkorrel (06002)</t>
  </si>
  <si>
    <t>Duvo+</t>
  </si>
  <si>
    <t>Legkorrel (12282)</t>
  </si>
  <si>
    <t>gratis levering vanaf 75,- euro</t>
  </si>
  <si>
    <t>Bestandsdelen</t>
  </si>
  <si>
    <t>discus.nl</t>
  </si>
  <si>
    <t>toeslag van 7,47 vanaf 50,- euro</t>
  </si>
  <si>
    <t>De Heus</t>
  </si>
  <si>
    <t>Legkorrel Rood</t>
  </si>
  <si>
    <t>diershoponline.nl</t>
  </si>
  <si>
    <t>75,-</t>
  </si>
  <si>
    <t>0,69% (v.Meth+Cys))</t>
  </si>
  <si>
    <t>Legkorrel AR</t>
  </si>
  <si>
    <t>BLG Legkorrel AR (Biologisch)</t>
  </si>
  <si>
    <t>Vente Legkorrel</t>
  </si>
  <si>
    <t>Millersfeed</t>
  </si>
  <si>
    <t>vanleeuwendiervoeders.nl</t>
  </si>
  <si>
    <t>Legkorrel (1743)</t>
  </si>
  <si>
    <t>Kuikenopfokkruimel 1 (1616)</t>
  </si>
  <si>
    <t>Kuikenopfokkorrel 2 (1617)</t>
  </si>
  <si>
    <t>60,50,  deel Zuid Holland gratis</t>
  </si>
  <si>
    <t>www.brekz.nl</t>
  </si>
  <si>
    <t>gratis</t>
  </si>
  <si>
    <t>Reudink</t>
  </si>
  <si>
    <t>EKO legkorrel</t>
  </si>
  <si>
    <t>voerenstrooisel.nl</t>
  </si>
  <si>
    <t>gratis vanaf 700kg, deel Friesland gratis</t>
  </si>
  <si>
    <t>Maalderij Roosens</t>
  </si>
  <si>
    <t>Legkorrel plus (E3)</t>
  </si>
  <si>
    <t>Legkorrel all-in-one (E5)</t>
  </si>
  <si>
    <t>Fazanten &amp; Sierhoender onderhoudskorrel (FK3)</t>
  </si>
  <si>
    <t>Fazanten &amp; Sierhoender legkorrel (FKL)</t>
  </si>
  <si>
    <t>Kuiken startmeel (H2)</t>
  </si>
  <si>
    <t>Poeljenmeel (H5)</t>
  </si>
  <si>
    <t>Fazanten &amp; sierhoender groeikorrel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</si>
</sst>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scheme val="minor"/>
    </font>
    <font>
      <sz val="11"/>
      <color theme="1"/>
      <name val="Calibri"/>
      <family val="2"/>
      <scheme val="minor"/>
    </font>
    <font>
      <sz val="10"/>
      <color theme="1"/>
      <name val="Calibri"/>
    </font>
    <font>
      <u/>
      <sz val="10"/>
      <color theme="10"/>
      <name val="Calibri"/>
    </font>
    <font>
      <b/>
      <sz val="10"/>
      <color rgb="FF00AAE2"/>
      <name val="Calibri"/>
    </font>
    <font>
      <sz val="10"/>
      <color rgb="FF00AAE2"/>
      <name val="Calibri"/>
    </font>
    <font>
      <sz val="10"/>
      <color rgb="FF666666"/>
      <name val="Calibri"/>
    </font>
    <font>
      <u/>
      <sz val="10"/>
      <color theme="10"/>
      <name val="Calibri"/>
    </font>
    <font>
      <i/>
      <sz val="10"/>
      <color rgb="FF666666"/>
      <name val="Calibri"/>
    </font>
    <font>
      <vertAlign val="subscript"/>
      <sz val="10"/>
      <color rgb="FF00AAE2"/>
      <name val="Calibri"/>
    </font>
    <font>
      <vertAlign val="subscript"/>
      <sz val="10"/>
      <color rgb="FF666666"/>
      <name val="Calibri"/>
    </font>
    <font>
      <sz val="11"/>
      <color theme="1"/>
      <name val="Calibri"/>
      <scheme val="minor"/>
    </font>
    <font>
      <b/>
      <sz val="10"/>
      <color theme="1"/>
      <name val="Calibri"/>
      <family val="2"/>
    </font>
    <font>
      <sz val="10"/>
      <color theme="1"/>
      <name val="Calibri"/>
      <family val="2"/>
    </font>
    <font>
      <b/>
      <sz val="10"/>
      <color rgb="FF000000"/>
      <name val="Calibri"/>
      <family val="2"/>
    </font>
    <font>
      <sz val="10"/>
      <color rgb="FF00B050"/>
      <name val="Calibri"/>
      <family val="2"/>
    </font>
    <font>
      <sz val="10"/>
      <color theme="1"/>
      <name val="Calibri"/>
      <family val="2"/>
      <scheme val="minor"/>
    </font>
    <font>
      <b/>
      <sz val="10"/>
      <color theme="1"/>
      <name val="Calibri"/>
      <family val="2"/>
      <scheme val="minor"/>
    </font>
    <font>
      <sz val="10"/>
      <color rgb="FF000000"/>
      <name val="Calibri"/>
      <family val="2"/>
    </font>
    <font>
      <sz val="10"/>
      <name val="Calibri"/>
      <family val="2"/>
    </font>
    <font>
      <sz val="10"/>
      <name val="Calibri"/>
      <family val="2"/>
      <scheme val="minor"/>
    </font>
    <font>
      <b/>
      <sz val="16"/>
      <color theme="1"/>
      <name val="Calibri"/>
      <family val="2"/>
      <scheme val="minor"/>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1">
    <border>
      <left/>
      <right/>
      <top/>
      <bottom/>
      <diagonal/>
    </border>
  </borders>
  <cellStyleXfs count="3">
    <xf numFmtId="0" fontId="0" fillId="0" borderId="0"/>
    <xf numFmtId="0" fontId="1" fillId="0" borderId="0"/>
    <xf numFmtId="0" fontId="11" fillId="0" borderId="0"/>
  </cellStyleXfs>
  <cellXfs count="52">
    <xf numFmtId="0" fontId="0" fillId="0" borderId="0" xfId="0" applyFont="1" applyAlignment="1"/>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6" fillId="0" borderId="0" xfId="1" applyFont="1"/>
    <xf numFmtId="9" fontId="15" fillId="0" borderId="0" xfId="1" applyNumberFormat="1" applyFont="1" applyAlignment="1">
      <alignment horizontal="center"/>
    </xf>
    <xf numFmtId="10" fontId="15" fillId="0" borderId="0" xfId="1" applyNumberFormat="1" applyFont="1" applyAlignment="1">
      <alignment horizontal="center"/>
    </xf>
    <xf numFmtId="0" fontId="15" fillId="0" borderId="0" xfId="1" applyFont="1" applyAlignment="1">
      <alignment horizontal="center"/>
    </xf>
    <xf numFmtId="0" fontId="17" fillId="0" borderId="0" xfId="1" applyFont="1" applyAlignment="1">
      <alignment horizontal="center"/>
    </xf>
    <xf numFmtId="0" fontId="16" fillId="0" borderId="0" xfId="0" applyFont="1" applyAlignment="1"/>
    <xf numFmtId="14" fontId="16" fillId="0" borderId="0" xfId="0" applyNumberFormat="1" applyFont="1" applyAlignment="1"/>
    <xf numFmtId="0" fontId="17" fillId="0" borderId="0" xfId="1" applyFont="1"/>
    <xf numFmtId="0" fontId="17" fillId="0" borderId="0" xfId="0" applyFont="1" applyAlignment="1"/>
    <xf numFmtId="0" fontId="17" fillId="0" borderId="0" xfId="1" applyFont="1" applyAlignment="1">
      <alignment horizontal="left"/>
    </xf>
    <xf numFmtId="0" fontId="16" fillId="0" borderId="0" xfId="1" applyFont="1" applyAlignment="1">
      <alignment horizontal="left"/>
    </xf>
    <xf numFmtId="0" fontId="18" fillId="0" borderId="0" xfId="0" applyFont="1" applyAlignment="1">
      <alignment horizontal="left"/>
    </xf>
    <xf numFmtId="0" fontId="16" fillId="0" borderId="0" xfId="0" applyFont="1" applyAlignment="1">
      <alignment horizontal="left"/>
    </xf>
    <xf numFmtId="0" fontId="13" fillId="0" borderId="0" xfId="0" applyFont="1" applyAlignment="1">
      <alignment horizontal="left"/>
    </xf>
    <xf numFmtId="0" fontId="17" fillId="0" borderId="0" xfId="1" applyFont="1" applyAlignment="1"/>
    <xf numFmtId="0" fontId="12" fillId="0" borderId="0" xfId="0" applyFont="1" applyAlignment="1"/>
    <xf numFmtId="0" fontId="16" fillId="0" borderId="0" xfId="1" applyFont="1" applyAlignment="1">
      <alignment horizontal="center"/>
    </xf>
    <xf numFmtId="0" fontId="16" fillId="0" borderId="0" xfId="0" applyFont="1" applyAlignment="1">
      <alignment horizontal="center"/>
    </xf>
    <xf numFmtId="10" fontId="19" fillId="2" borderId="0" xfId="0" applyNumberFormat="1" applyFont="1" applyFill="1" applyAlignment="1">
      <alignment horizontal="center"/>
    </xf>
    <xf numFmtId="0" fontId="19" fillId="0" borderId="0" xfId="0" applyFont="1" applyAlignment="1">
      <alignment horizontal="center"/>
    </xf>
    <xf numFmtId="0" fontId="20" fillId="0" borderId="0" xfId="0" applyFont="1" applyAlignment="1">
      <alignment horizontal="center"/>
    </xf>
    <xf numFmtId="10" fontId="20" fillId="2" borderId="0" xfId="0" applyNumberFormat="1" applyFont="1" applyFill="1" applyAlignment="1">
      <alignment horizontal="center"/>
    </xf>
    <xf numFmtId="10" fontId="20" fillId="3" borderId="0" xfId="0" applyNumberFormat="1" applyFont="1" applyFill="1" applyAlignment="1">
      <alignment horizontal="center"/>
    </xf>
    <xf numFmtId="10" fontId="19" fillId="3" borderId="0" xfId="0" applyNumberFormat="1" applyFont="1" applyFill="1" applyAlignment="1">
      <alignment horizontal="center"/>
    </xf>
    <xf numFmtId="0" fontId="19" fillId="3" borderId="0" xfId="0" applyFont="1" applyFill="1" applyAlignment="1">
      <alignment horizontal="center"/>
    </xf>
    <xf numFmtId="0" fontId="19" fillId="2" borderId="0" xfId="0" applyFont="1" applyFill="1" applyAlignment="1">
      <alignment horizontal="center"/>
    </xf>
    <xf numFmtId="0" fontId="21" fillId="0" borderId="0" xfId="1" applyFont="1" applyAlignment="1"/>
    <xf numFmtId="0" fontId="17" fillId="0" borderId="0" xfId="0" applyFont="1" applyAlignment="1">
      <alignment horizontal="left"/>
    </xf>
    <xf numFmtId="0" fontId="16" fillId="3" borderId="0" xfId="0" applyFont="1" applyFill="1" applyAlignment="1">
      <alignment horizontal="center"/>
    </xf>
    <xf numFmtId="0" fontId="16" fillId="2" borderId="0" xfId="0" applyFont="1" applyFill="1" applyAlignment="1">
      <alignment horizontal="center"/>
    </xf>
    <xf numFmtId="0" fontId="16" fillId="0" borderId="0" xfId="0" applyFont="1" applyAlignment="1">
      <alignment horizontal="right"/>
    </xf>
    <xf numFmtId="0" fontId="12" fillId="0" borderId="0" xfId="0" applyFont="1" applyAlignment="1">
      <alignment horizontal="left"/>
    </xf>
    <xf numFmtId="0" fontId="16" fillId="0" borderId="0" xfId="0" applyFont="1"/>
    <xf numFmtId="10" fontId="20" fillId="0" borderId="0" xfId="0" applyNumberFormat="1" applyFont="1" applyAlignment="1">
      <alignment horizontal="center"/>
    </xf>
    <xf numFmtId="10" fontId="16" fillId="0" borderId="0" xfId="0" applyNumberFormat="1" applyFont="1" applyAlignment="1">
      <alignment horizontal="center"/>
    </xf>
    <xf numFmtId="10" fontId="16" fillId="0" borderId="0" xfId="0" applyNumberFormat="1" applyFont="1" applyAlignment="1"/>
    <xf numFmtId="0" fontId="17" fillId="0" borderId="0" xfId="0" applyFont="1" applyAlignment="1">
      <alignment horizontal="center"/>
    </xf>
    <xf numFmtId="0" fontId="12" fillId="0" borderId="0" xfId="2" applyFont="1" applyAlignment="1">
      <alignment horizontal="left"/>
    </xf>
    <xf numFmtId="0" fontId="17" fillId="0" borderId="0" xfId="1" applyFont="1" applyAlignment="1">
      <alignment horizontal="left" vertical="top"/>
    </xf>
    <xf numFmtId="0" fontId="12" fillId="0" borderId="0" xfId="2" applyFont="1" applyAlignment="1">
      <alignment horizontal="left" vertical="top"/>
    </xf>
    <xf numFmtId="0" fontId="17" fillId="0" borderId="0" xfId="0" applyFont="1" applyAlignment="1">
      <alignment horizontal="left" vertical="top"/>
    </xf>
    <xf numFmtId="0" fontId="12" fillId="0" borderId="0" xfId="1" applyFont="1" applyAlignment="1">
      <alignment horizontal="left"/>
    </xf>
    <xf numFmtId="0" fontId="12" fillId="0" borderId="0" xfId="2" applyFont="1" applyAlignment="1"/>
    <xf numFmtId="0" fontId="14" fillId="0" borderId="0" xfId="2" applyFont="1" applyAlignment="1">
      <alignment horizontal="left"/>
    </xf>
    <xf numFmtId="10" fontId="19" fillId="3" borderId="0" xfId="0" applyNumberFormat="1" applyFont="1" applyFill="1" applyAlignment="1">
      <alignment horizontal="left"/>
    </xf>
  </cellXfs>
  <cellStyles count="3">
    <cellStyle name="Standaard" xfId="0" builtinId="0"/>
    <cellStyle name="Standaard 2" xfId="2"/>
    <cellStyle name="Standaard 3" xfId="1"/>
  </cellStyles>
  <dxfs count="0"/>
  <tableStyles count="0" defaultTableStyle="TableStyleMedium2" defaultPivotStyle="PivotStyleLight16"/>
  <colors>
    <mruColors>
      <color rgb="FFFFC7CE"/>
      <color rgb="FFC6EFCE"/>
      <color rgb="FFFF9999"/>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16</xdr:row>
      <xdr:rowOff>47625</xdr:rowOff>
    </xdr:from>
    <xdr:ext cx="4895850" cy="4210050"/>
    <xdr:pic>
      <xdr:nvPicPr>
        <xdr:cNvPr id="2" name="image7.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xdr:row>
      <xdr:rowOff>0</xdr:rowOff>
    </xdr:from>
    <xdr:ext cx="4981575" cy="193357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67</xdr:row>
      <xdr:rowOff>9525</xdr:rowOff>
    </xdr:from>
    <xdr:ext cx="8458200" cy="660082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76200</xdr:colOff>
      <xdr:row>109</xdr:row>
      <xdr:rowOff>57150</xdr:rowOff>
    </xdr:from>
    <xdr:ext cx="8515350" cy="7610475"/>
    <xdr:pic>
      <xdr:nvPicPr>
        <xdr:cNvPr id="5" name="image4.png"/>
        <xdr:cNvPicPr preferRelativeResize="0"/>
      </xdr:nvPicPr>
      <xdr:blipFill>
        <a:blip xmlns:r="http://schemas.openxmlformats.org/officeDocument/2006/relationships" r:embed="rId4" cstate="print"/>
        <a:stretch>
          <a:fillRect/>
        </a:stretch>
      </xdr:blipFill>
      <xdr:spPr>
        <a:xfrm>
          <a:off x="76200" y="17706975"/>
          <a:ext cx="8515350" cy="7610475"/>
        </a:xfrm>
        <a:prstGeom prst="rect">
          <a:avLst/>
        </a:prstGeom>
        <a:noFill/>
      </xdr:spPr>
    </xdr:pic>
    <xdr:clientData fLocksWithSheet="0"/>
  </xdr:oneCellAnchor>
  <xdr:oneCellAnchor>
    <xdr:from>
      <xdr:col>0</xdr:col>
      <xdr:colOff>28575</xdr:colOff>
      <xdr:row>42</xdr:row>
      <xdr:rowOff>28575</xdr:rowOff>
    </xdr:from>
    <xdr:ext cx="4819650" cy="3838575"/>
    <xdr:pic>
      <xdr:nvPicPr>
        <xdr:cNvPr id="6" name="image3.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152400</xdr:colOff>
      <xdr:row>157</xdr:row>
      <xdr:rowOff>47625</xdr:rowOff>
    </xdr:from>
    <xdr:ext cx="6648450" cy="4733925"/>
    <xdr:pic>
      <xdr:nvPicPr>
        <xdr:cNvPr id="7" name="image9.png"/>
        <xdr:cNvPicPr preferRelativeResize="0"/>
      </xdr:nvPicPr>
      <xdr:blipFill>
        <a:blip xmlns:r="http://schemas.openxmlformats.org/officeDocument/2006/relationships" r:embed="rId6" cstate="print"/>
        <a:stretch>
          <a:fillRect/>
        </a:stretch>
      </xdr:blipFill>
      <xdr:spPr>
        <a:xfrm>
          <a:off x="152400" y="25469850"/>
          <a:ext cx="6648450" cy="4733925"/>
        </a:xfrm>
        <a:prstGeom prst="rect">
          <a:avLst/>
        </a:prstGeom>
        <a:noFill/>
      </xdr:spPr>
    </xdr:pic>
    <xdr:clientData fLocksWithSheet="0"/>
  </xdr:oneCellAnchor>
  <xdr:oneCellAnchor>
    <xdr:from>
      <xdr:col>0</xdr:col>
      <xdr:colOff>228600</xdr:colOff>
      <xdr:row>189</xdr:row>
      <xdr:rowOff>28575</xdr:rowOff>
    </xdr:from>
    <xdr:ext cx="5400675" cy="4505325"/>
    <xdr:pic>
      <xdr:nvPicPr>
        <xdr:cNvPr id="8" name="image8.png"/>
        <xdr:cNvPicPr preferRelativeResize="0"/>
      </xdr:nvPicPr>
      <xdr:blipFill>
        <a:blip xmlns:r="http://schemas.openxmlformats.org/officeDocument/2006/relationships" r:embed="rId7" cstate="print"/>
        <a:stretch>
          <a:fillRect/>
        </a:stretch>
      </xdr:blipFill>
      <xdr:spPr>
        <a:xfrm>
          <a:off x="228600" y="30632400"/>
          <a:ext cx="5400675" cy="4505325"/>
        </a:xfrm>
        <a:prstGeom prst="rect">
          <a:avLst/>
        </a:prstGeom>
        <a:noFill/>
      </xdr:spPr>
    </xdr:pic>
    <xdr:clientData fLocksWithSheet="0"/>
  </xdr:oneCellAnchor>
  <xdr:oneCellAnchor>
    <xdr:from>
      <xdr:col>0</xdr:col>
      <xdr:colOff>161925</xdr:colOff>
      <xdr:row>221</xdr:row>
      <xdr:rowOff>19050</xdr:rowOff>
    </xdr:from>
    <xdr:ext cx="5514975" cy="3028950"/>
    <xdr:pic>
      <xdr:nvPicPr>
        <xdr:cNvPr id="9" name="image6.png"/>
        <xdr:cNvPicPr preferRelativeResize="0"/>
      </xdr:nvPicPr>
      <xdr:blipFill>
        <a:blip xmlns:r="http://schemas.openxmlformats.org/officeDocument/2006/relationships" r:embed="rId8" cstate="print"/>
        <a:stretch>
          <a:fillRect/>
        </a:stretch>
      </xdr:blipFill>
      <xdr:spPr>
        <a:xfrm>
          <a:off x="161925" y="35804475"/>
          <a:ext cx="5514975" cy="3028950"/>
        </a:xfrm>
        <a:prstGeom prst="rect">
          <a:avLst/>
        </a:prstGeom>
        <a:noFill/>
      </xdr:spPr>
    </xdr:pic>
    <xdr:clientData fLocksWithSheet="0"/>
  </xdr:oneCellAnchor>
  <xdr:oneCellAnchor>
    <xdr:from>
      <xdr:col>0</xdr:col>
      <xdr:colOff>142875</xdr:colOff>
      <xdr:row>244</xdr:row>
      <xdr:rowOff>133350</xdr:rowOff>
    </xdr:from>
    <xdr:ext cx="7181850" cy="12306300"/>
    <xdr:pic>
      <xdr:nvPicPr>
        <xdr:cNvPr id="10" name="image5.png"/>
        <xdr:cNvPicPr preferRelativeResize="0"/>
      </xdr:nvPicPr>
      <xdr:blipFill>
        <a:blip xmlns:r="http://schemas.openxmlformats.org/officeDocument/2006/relationships" r:embed="rId9" cstate="print"/>
        <a:stretch>
          <a:fillRect/>
        </a:stretch>
      </xdr:blipFill>
      <xdr:spPr>
        <a:xfrm>
          <a:off x="142875" y="39643050"/>
          <a:ext cx="7181850" cy="12306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dopharma.nl/technical-support/vitamines-als-ondersteuning-bij-pluimvee-darmgezondheid-immuniteit-en-beweging/"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convertlive.com/nl/u/converteren/microgram/naar/milligram" TargetMode="External"/><Relationship Id="rId1" Type="http://schemas.openxmlformats.org/officeDocument/2006/relationships/hyperlink" Target="http://www.poultrydvm.com/feed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7"/>
  <sheetViews>
    <sheetView tabSelected="1" topLeftCell="A4" zoomScaleNormal="100" workbookViewId="0">
      <pane xSplit="1" topLeftCell="B1" activePane="topRight" state="frozen"/>
      <selection pane="topRight" activeCell="G30" sqref="G30"/>
    </sheetView>
  </sheetViews>
  <sheetFormatPr defaultRowHeight="15" x14ac:dyDescent="0.25"/>
  <cols>
    <col min="1" max="1" width="23.7109375" style="15" customWidth="1"/>
    <col min="2" max="2" width="43.28515625" style="19" bestFit="1" customWidth="1"/>
    <col min="3" max="3" width="19.85546875" style="24" bestFit="1" customWidth="1"/>
    <col min="4" max="4" width="20.85546875" style="12" customWidth="1"/>
    <col min="5" max="6" width="9.140625" style="12"/>
    <col min="7" max="7" width="32.85546875" style="12" customWidth="1"/>
    <col min="8" max="8" width="13.85546875" style="12" bestFit="1" customWidth="1"/>
    <col min="9" max="9" width="11.7109375" style="12" bestFit="1" customWidth="1"/>
    <col min="10" max="10" width="7.140625" style="12" bestFit="1" customWidth="1"/>
    <col min="11" max="11" width="10.7109375" style="12" bestFit="1" customWidth="1"/>
    <col min="12" max="12" width="7.140625" style="12" bestFit="1" customWidth="1"/>
    <col min="13" max="13" width="5.85546875" style="12" bestFit="1" customWidth="1"/>
    <col min="14" max="14" width="10.140625" style="12" bestFit="1" customWidth="1"/>
    <col min="15" max="15" width="8.42578125" style="12" bestFit="1" customWidth="1"/>
    <col min="16" max="16" width="11.28515625" style="12" bestFit="1" customWidth="1"/>
    <col min="17" max="17" width="10.140625" style="12" bestFit="1" customWidth="1"/>
    <col min="18" max="18" width="9.7109375" style="12" bestFit="1" customWidth="1"/>
    <col min="19" max="19" width="11.140625" style="12" bestFit="1" customWidth="1"/>
    <col min="20" max="20" width="9.42578125" style="12" bestFit="1" customWidth="1"/>
    <col min="21" max="21" width="10.42578125" style="12" customWidth="1"/>
    <col min="22" max="22" width="10.5703125" style="12" customWidth="1"/>
    <col min="23" max="23" width="10.28515625" style="12" customWidth="1"/>
    <col min="24" max="24" width="10.42578125" style="12" customWidth="1"/>
    <col min="25" max="25" width="10.5703125" style="12" customWidth="1"/>
    <col min="26" max="26" width="10.42578125" style="12" customWidth="1"/>
    <col min="27" max="27" width="10.28515625" style="12" customWidth="1"/>
    <col min="28" max="28" width="14.28515625" style="12" customWidth="1"/>
    <col min="29" max="29" width="11.42578125" style="12" customWidth="1"/>
    <col min="30" max="30" width="9.5703125" style="12" customWidth="1"/>
    <col min="31" max="31" width="15.42578125" style="12" bestFit="1" customWidth="1"/>
    <col min="32" max="32" width="13.42578125" style="12" bestFit="1" customWidth="1"/>
    <col min="33" max="33" width="12.140625" style="12" bestFit="1" customWidth="1"/>
    <col min="34" max="34" width="7.5703125" style="12" bestFit="1" customWidth="1"/>
    <col min="35" max="35" width="9" style="12" bestFit="1" customWidth="1"/>
    <col min="36" max="36" width="11.7109375" style="12" bestFit="1" customWidth="1"/>
    <col min="37" max="37" width="11.5703125" style="24" bestFit="1" customWidth="1"/>
    <col min="38" max="38" width="13.42578125" style="24" bestFit="1" customWidth="1"/>
    <col min="39" max="39" width="7" style="24" bestFit="1" customWidth="1"/>
    <col min="40" max="40" width="7.7109375" style="24" bestFit="1" customWidth="1"/>
    <col min="42" max="16384" width="9.140625" style="12"/>
  </cols>
  <sheetData>
    <row r="1" spans="1:40" ht="21" x14ac:dyDescent="0.35">
      <c r="A1" s="33" t="s">
        <v>172</v>
      </c>
      <c r="B1" s="17"/>
      <c r="C1" s="23"/>
      <c r="D1" s="7"/>
      <c r="E1" s="7"/>
      <c r="F1" s="7"/>
      <c r="G1" s="7"/>
      <c r="H1" s="11" t="s">
        <v>166</v>
      </c>
      <c r="I1" s="50" t="s">
        <v>280</v>
      </c>
      <c r="J1" s="7"/>
      <c r="K1" s="7"/>
      <c r="L1" s="7"/>
      <c r="M1" s="7"/>
      <c r="N1" s="7"/>
      <c r="O1" s="7"/>
      <c r="P1" s="7"/>
      <c r="Q1" s="7"/>
      <c r="R1" s="44" t="s">
        <v>11</v>
      </c>
      <c r="S1" s="7"/>
      <c r="T1" s="7"/>
      <c r="U1" s="7"/>
      <c r="V1" s="7"/>
      <c r="W1" s="7"/>
      <c r="X1" s="7"/>
      <c r="Y1" s="7"/>
      <c r="Z1" s="7"/>
      <c r="AA1" s="7"/>
      <c r="AB1" s="7"/>
      <c r="AC1" s="7"/>
      <c r="AD1" s="7"/>
      <c r="AE1" s="14" t="s">
        <v>256</v>
      </c>
      <c r="AF1" s="7"/>
      <c r="AG1" s="7"/>
      <c r="AH1" s="7"/>
      <c r="AI1" s="7"/>
      <c r="AJ1" s="7"/>
      <c r="AK1" s="34" t="s">
        <v>257</v>
      </c>
      <c r="AL1" s="43"/>
      <c r="AM1" s="43"/>
      <c r="AN1" s="34" t="s">
        <v>260</v>
      </c>
    </row>
    <row r="2" spans="1:40" s="34" customFormat="1" ht="12.75" x14ac:dyDescent="0.2">
      <c r="A2" s="16"/>
      <c r="B2" s="16"/>
      <c r="C2" s="16"/>
      <c r="D2" s="16"/>
      <c r="E2" s="16"/>
      <c r="F2" s="16"/>
      <c r="G2" s="16"/>
      <c r="H2" s="48" t="s">
        <v>167</v>
      </c>
      <c r="I2" s="44" t="s">
        <v>139</v>
      </c>
      <c r="J2" s="44" t="s">
        <v>140</v>
      </c>
      <c r="K2" s="44" t="s">
        <v>141</v>
      </c>
      <c r="L2" s="44" t="s">
        <v>142</v>
      </c>
      <c r="M2" s="44" t="s">
        <v>143</v>
      </c>
      <c r="N2" s="44" t="s">
        <v>144</v>
      </c>
      <c r="O2" s="44" t="s">
        <v>145</v>
      </c>
      <c r="P2" s="44" t="s">
        <v>146</v>
      </c>
      <c r="Q2" s="44" t="s">
        <v>147</v>
      </c>
      <c r="R2" s="44" t="s">
        <v>73</v>
      </c>
      <c r="S2" s="44" t="s">
        <v>148</v>
      </c>
      <c r="T2" s="44" t="s">
        <v>100</v>
      </c>
      <c r="U2" s="44" t="s">
        <v>149</v>
      </c>
      <c r="V2" s="44" t="s">
        <v>150</v>
      </c>
      <c r="W2" s="44" t="s">
        <v>151</v>
      </c>
      <c r="X2" s="44" t="s">
        <v>152</v>
      </c>
      <c r="Y2" s="44" t="s">
        <v>153</v>
      </c>
      <c r="Z2" s="44" t="s">
        <v>154</v>
      </c>
      <c r="AA2" s="44" t="s">
        <v>155</v>
      </c>
      <c r="AB2" s="44" t="s">
        <v>156</v>
      </c>
      <c r="AC2" s="44" t="s">
        <v>157</v>
      </c>
      <c r="AD2" s="44" t="s">
        <v>158</v>
      </c>
      <c r="AE2" s="44" t="s">
        <v>159</v>
      </c>
      <c r="AF2" s="44" t="s">
        <v>160</v>
      </c>
      <c r="AG2" s="44" t="s">
        <v>161</v>
      </c>
      <c r="AH2" s="44" t="s">
        <v>162</v>
      </c>
      <c r="AI2" s="44" t="s">
        <v>163</v>
      </c>
      <c r="AJ2" s="44" t="s">
        <v>164</v>
      </c>
      <c r="AK2" s="34" t="s">
        <v>253</v>
      </c>
      <c r="AL2" s="34" t="s">
        <v>255</v>
      </c>
      <c r="AM2" s="34" t="s">
        <v>263</v>
      </c>
      <c r="AN2" s="34" t="s">
        <v>254</v>
      </c>
    </row>
    <row r="3" spans="1:40" x14ac:dyDescent="0.25">
      <c r="A3" s="21"/>
      <c r="B3" s="17"/>
      <c r="C3" s="23"/>
      <c r="D3" s="7"/>
      <c r="E3" s="7"/>
      <c r="F3" s="7"/>
      <c r="G3" s="7"/>
      <c r="H3" s="7"/>
      <c r="I3" s="9">
        <v>0.16</v>
      </c>
      <c r="J3" s="8">
        <v>0.03</v>
      </c>
      <c r="K3" s="9">
        <v>0.04</v>
      </c>
      <c r="L3" s="9">
        <v>0.05</v>
      </c>
      <c r="M3" s="9">
        <v>7.0000000000000001E-3</v>
      </c>
      <c r="N3" s="9">
        <v>3.5000000000000003E-2</v>
      </c>
      <c r="O3" s="9">
        <v>4.4999999999999997E-3</v>
      </c>
      <c r="P3" s="9">
        <v>1.5E-3</v>
      </c>
      <c r="Q3" s="9">
        <v>3.0000000000000001E-3</v>
      </c>
      <c r="R3" s="10">
        <v>10000</v>
      </c>
      <c r="S3" s="10">
        <v>1500</v>
      </c>
      <c r="T3" s="10">
        <v>18</v>
      </c>
      <c r="U3" s="10">
        <v>2</v>
      </c>
      <c r="V3" s="10">
        <v>2</v>
      </c>
      <c r="W3" s="10">
        <v>4</v>
      </c>
      <c r="X3" s="10">
        <v>25</v>
      </c>
      <c r="Y3" s="10">
        <v>10</v>
      </c>
      <c r="Z3" s="10">
        <v>2</v>
      </c>
      <c r="AA3" s="10">
        <v>0.2</v>
      </c>
      <c r="AB3" s="10">
        <v>1</v>
      </c>
      <c r="AC3" s="10">
        <v>0.01</v>
      </c>
      <c r="AD3" s="10">
        <v>105</v>
      </c>
      <c r="AE3" s="10">
        <v>8</v>
      </c>
      <c r="AF3" s="10">
        <v>60</v>
      </c>
      <c r="AG3" s="10">
        <v>60</v>
      </c>
      <c r="AH3" s="10">
        <v>45</v>
      </c>
      <c r="AI3" s="10">
        <v>0.35</v>
      </c>
      <c r="AJ3" s="10">
        <v>0.15</v>
      </c>
    </row>
    <row r="4" spans="1:40" x14ac:dyDescent="0.25">
      <c r="A4" s="21"/>
      <c r="B4" s="17"/>
      <c r="C4" s="23"/>
      <c r="D4" s="7"/>
      <c r="E4" s="7"/>
      <c r="F4" s="7"/>
      <c r="G4" s="7"/>
      <c r="H4" s="7"/>
      <c r="I4" s="50" t="s">
        <v>264</v>
      </c>
      <c r="J4" s="7"/>
      <c r="K4" s="7"/>
      <c r="L4" s="7"/>
      <c r="M4" s="7"/>
      <c r="N4" s="7"/>
      <c r="O4" s="7"/>
      <c r="P4" s="7"/>
      <c r="Q4" s="7"/>
      <c r="R4" s="44" t="s">
        <v>11</v>
      </c>
      <c r="S4" s="7"/>
      <c r="T4" s="7"/>
      <c r="U4" s="7"/>
      <c r="V4" s="7"/>
      <c r="W4" s="7"/>
      <c r="X4" s="7"/>
      <c r="Y4" s="7"/>
      <c r="Z4" s="7"/>
      <c r="AA4" s="7"/>
      <c r="AB4" s="7"/>
      <c r="AC4" s="7"/>
      <c r="AD4" s="7"/>
      <c r="AE4" s="14" t="s">
        <v>256</v>
      </c>
      <c r="AF4" s="7"/>
      <c r="AG4" s="7"/>
      <c r="AH4" s="7"/>
      <c r="AI4" s="7"/>
      <c r="AJ4" s="7"/>
      <c r="AK4" s="34" t="s">
        <v>257</v>
      </c>
      <c r="AL4" s="43"/>
      <c r="AM4" s="43"/>
      <c r="AN4" s="34" t="s">
        <v>260</v>
      </c>
    </row>
    <row r="5" spans="1:40" s="47" customFormat="1" ht="12.75" x14ac:dyDescent="0.25">
      <c r="A5" s="45" t="s">
        <v>165</v>
      </c>
      <c r="B5" s="45" t="s">
        <v>198</v>
      </c>
      <c r="C5" s="45" t="s">
        <v>195</v>
      </c>
      <c r="D5" s="45" t="s">
        <v>168</v>
      </c>
      <c r="E5" s="45" t="s">
        <v>169</v>
      </c>
      <c r="F5" s="45" t="s">
        <v>194</v>
      </c>
      <c r="G5" s="45" t="s">
        <v>170</v>
      </c>
      <c r="H5" s="45" t="s">
        <v>171</v>
      </c>
      <c r="I5" s="46" t="s">
        <v>139</v>
      </c>
      <c r="J5" s="46" t="s">
        <v>140</v>
      </c>
      <c r="K5" s="46" t="s">
        <v>141</v>
      </c>
      <c r="L5" s="46" t="s">
        <v>142</v>
      </c>
      <c r="M5" s="46" t="s">
        <v>143</v>
      </c>
      <c r="N5" s="46" t="s">
        <v>144</v>
      </c>
      <c r="O5" s="46" t="s">
        <v>145</v>
      </c>
      <c r="P5" s="46" t="s">
        <v>146</v>
      </c>
      <c r="Q5" s="46" t="s">
        <v>147</v>
      </c>
      <c r="R5" s="46" t="s">
        <v>73</v>
      </c>
      <c r="S5" s="46" t="s">
        <v>148</v>
      </c>
      <c r="T5" s="46" t="s">
        <v>100</v>
      </c>
      <c r="U5" s="46" t="s">
        <v>149</v>
      </c>
      <c r="V5" s="46" t="s">
        <v>150</v>
      </c>
      <c r="W5" s="46" t="s">
        <v>151</v>
      </c>
      <c r="X5" s="46" t="s">
        <v>152</v>
      </c>
      <c r="Y5" s="46" t="s">
        <v>153</v>
      </c>
      <c r="Z5" s="46" t="s">
        <v>154</v>
      </c>
      <c r="AA5" s="46" t="s">
        <v>155</v>
      </c>
      <c r="AB5" s="46" t="s">
        <v>156</v>
      </c>
      <c r="AC5" s="46" t="s">
        <v>157</v>
      </c>
      <c r="AD5" s="46" t="s">
        <v>158</v>
      </c>
      <c r="AE5" s="46" t="s">
        <v>159</v>
      </c>
      <c r="AF5" s="46" t="s">
        <v>160</v>
      </c>
      <c r="AG5" s="46" t="s">
        <v>161</v>
      </c>
      <c r="AH5" s="46" t="s">
        <v>162</v>
      </c>
      <c r="AI5" s="46" t="s">
        <v>163</v>
      </c>
      <c r="AJ5" s="46" t="s">
        <v>164</v>
      </c>
      <c r="AK5" s="47" t="s">
        <v>253</v>
      </c>
      <c r="AL5" s="47" t="s">
        <v>255</v>
      </c>
      <c r="AM5" s="47" t="s">
        <v>263</v>
      </c>
      <c r="AN5" s="47" t="s">
        <v>254</v>
      </c>
    </row>
    <row r="6" spans="1:40" x14ac:dyDescent="0.25">
      <c r="A6" s="22" t="s">
        <v>0</v>
      </c>
      <c r="B6" s="18" t="s">
        <v>288</v>
      </c>
      <c r="C6" s="24">
        <v>20</v>
      </c>
      <c r="D6" s="12" t="s">
        <v>173</v>
      </c>
      <c r="E6" s="12">
        <v>12.17</v>
      </c>
      <c r="F6" s="12">
        <f t="shared" ref="F6:F48" si="0">SUM(E6)/(C6)</f>
        <v>0.60850000000000004</v>
      </c>
      <c r="G6" s="12" t="s">
        <v>175</v>
      </c>
      <c r="H6" s="13">
        <v>45891</v>
      </c>
      <c r="I6" s="30">
        <v>0.161</v>
      </c>
      <c r="J6" s="30">
        <v>0.05</v>
      </c>
      <c r="K6" s="30">
        <v>0.05</v>
      </c>
      <c r="L6" s="30">
        <v>0.122</v>
      </c>
      <c r="M6" s="30">
        <v>7.4999999999999997E-3</v>
      </c>
      <c r="N6" s="30">
        <v>3.6999999999999998E-2</v>
      </c>
      <c r="O6" s="30">
        <v>4.7999999999999996E-3</v>
      </c>
      <c r="P6" s="30">
        <v>1.6000000000000001E-3</v>
      </c>
      <c r="Q6" s="30">
        <v>3.8999999999999998E-3</v>
      </c>
      <c r="R6" s="31">
        <v>10000</v>
      </c>
      <c r="S6" s="31">
        <v>3200</v>
      </c>
      <c r="T6" s="31">
        <v>90</v>
      </c>
      <c r="U6" s="27"/>
      <c r="V6" s="27"/>
      <c r="W6" s="27"/>
      <c r="X6" s="27"/>
      <c r="Y6" s="27"/>
      <c r="Z6" s="27"/>
      <c r="AA6" s="27"/>
      <c r="AB6" s="27"/>
      <c r="AC6" s="27"/>
      <c r="AD6" s="27"/>
      <c r="AE6" s="31">
        <v>16</v>
      </c>
      <c r="AF6" s="32">
        <v>55</v>
      </c>
      <c r="AG6" s="31">
        <v>90</v>
      </c>
      <c r="AH6" s="31">
        <v>70</v>
      </c>
      <c r="AI6" s="31">
        <v>2.2999999999999998</v>
      </c>
      <c r="AJ6" s="31">
        <v>0.4</v>
      </c>
      <c r="AK6" s="24">
        <v>0</v>
      </c>
      <c r="AL6" s="31">
        <v>1.6</v>
      </c>
      <c r="AM6" s="24">
        <v>0</v>
      </c>
      <c r="AN6" s="24">
        <v>0</v>
      </c>
    </row>
    <row r="7" spans="1:40" x14ac:dyDescent="0.25">
      <c r="A7" s="22" t="s">
        <v>0</v>
      </c>
      <c r="B7" s="18" t="s">
        <v>289</v>
      </c>
      <c r="C7" s="24">
        <v>20</v>
      </c>
      <c r="D7" s="12" t="s">
        <v>173</v>
      </c>
      <c r="E7" s="12">
        <v>17.760000000000002</v>
      </c>
      <c r="F7" s="12">
        <f t="shared" si="0"/>
        <v>0.88800000000000012</v>
      </c>
      <c r="G7" s="12" t="s">
        <v>175</v>
      </c>
      <c r="H7" s="13">
        <v>45891</v>
      </c>
      <c r="I7" s="30">
        <v>0.17</v>
      </c>
      <c r="J7" s="30">
        <v>5.1999999999999998E-2</v>
      </c>
      <c r="K7" s="30">
        <v>5.3999999999999999E-2</v>
      </c>
      <c r="L7" s="30">
        <v>0.125</v>
      </c>
      <c r="M7" s="30">
        <v>7.7999999999999996E-3</v>
      </c>
      <c r="N7" s="30">
        <v>3.7600000000000001E-2</v>
      </c>
      <c r="O7" s="30">
        <v>5.5999999999999999E-3</v>
      </c>
      <c r="P7" s="30">
        <v>1.5E-3</v>
      </c>
      <c r="Q7" s="30">
        <v>3.3999999999999998E-3</v>
      </c>
      <c r="R7" s="31">
        <v>10000</v>
      </c>
      <c r="S7" s="31">
        <v>2750</v>
      </c>
      <c r="T7" s="31">
        <v>40</v>
      </c>
      <c r="U7" s="27"/>
      <c r="V7" s="27"/>
      <c r="W7" s="27"/>
      <c r="X7" s="27"/>
      <c r="Y7" s="27"/>
      <c r="Z7" s="27"/>
      <c r="AA7" s="27"/>
      <c r="AB7" s="27"/>
      <c r="AC7" s="27"/>
      <c r="AD7" s="27"/>
      <c r="AE7" s="31">
        <v>15</v>
      </c>
      <c r="AF7" s="31">
        <v>75</v>
      </c>
      <c r="AG7" s="31">
        <v>100</v>
      </c>
      <c r="AH7" s="31">
        <v>70</v>
      </c>
      <c r="AI7" s="31">
        <v>1.5</v>
      </c>
      <c r="AJ7" s="31">
        <v>0.3</v>
      </c>
      <c r="AK7" s="24">
        <v>0</v>
      </c>
      <c r="AL7" s="24">
        <v>0</v>
      </c>
      <c r="AM7" s="24">
        <v>0</v>
      </c>
      <c r="AN7" s="24">
        <v>0</v>
      </c>
    </row>
    <row r="8" spans="1:40" x14ac:dyDescent="0.25">
      <c r="A8" s="22" t="s">
        <v>0</v>
      </c>
      <c r="B8" s="18" t="s">
        <v>290</v>
      </c>
      <c r="C8" s="24">
        <v>20</v>
      </c>
      <c r="D8" s="12" t="s">
        <v>173</v>
      </c>
      <c r="E8" s="12">
        <v>14.51</v>
      </c>
      <c r="F8" s="12">
        <f t="shared" si="0"/>
        <v>0.72550000000000003</v>
      </c>
      <c r="G8" s="12" t="s">
        <v>175</v>
      </c>
      <c r="H8" s="13">
        <v>45917</v>
      </c>
      <c r="I8" s="30">
        <v>0.155</v>
      </c>
      <c r="J8" s="30">
        <v>0.05</v>
      </c>
      <c r="K8" s="30">
        <v>5.2999999999999999E-2</v>
      </c>
      <c r="L8" s="30">
        <v>0.125</v>
      </c>
      <c r="M8" s="30">
        <v>7.1999999999999995E-2</v>
      </c>
      <c r="N8" s="30">
        <v>3.6999999999999998E-2</v>
      </c>
      <c r="O8" s="30">
        <v>4.5999999999999999E-3</v>
      </c>
      <c r="P8" s="30">
        <v>1.6000000000000001E-3</v>
      </c>
      <c r="Q8" s="30">
        <v>3.3999999999999998E-3</v>
      </c>
      <c r="R8" s="31">
        <v>10000</v>
      </c>
      <c r="S8" s="31">
        <v>2500</v>
      </c>
      <c r="T8" s="32">
        <v>15</v>
      </c>
      <c r="U8" s="27"/>
      <c r="V8" s="27"/>
      <c r="W8" s="27"/>
      <c r="X8" s="27"/>
      <c r="Y8" s="27"/>
      <c r="Z8" s="27"/>
      <c r="AA8" s="27"/>
      <c r="AB8" s="27"/>
      <c r="AC8" s="27"/>
      <c r="AD8" s="27"/>
      <c r="AE8" s="27"/>
      <c r="AF8" s="31">
        <v>60</v>
      </c>
      <c r="AG8" s="31">
        <v>70</v>
      </c>
      <c r="AH8" s="31">
        <v>60</v>
      </c>
      <c r="AI8" s="31">
        <v>1.3</v>
      </c>
      <c r="AJ8" s="31">
        <v>0.3</v>
      </c>
    </row>
    <row r="9" spans="1:40" x14ac:dyDescent="0.25">
      <c r="A9" s="22" t="s">
        <v>3</v>
      </c>
      <c r="B9" s="18" t="s">
        <v>187</v>
      </c>
      <c r="C9" s="24">
        <v>20</v>
      </c>
      <c r="D9" s="12" t="s">
        <v>188</v>
      </c>
      <c r="E9" s="12">
        <v>13.69</v>
      </c>
      <c r="F9" s="12">
        <f t="shared" si="0"/>
        <v>0.6845</v>
      </c>
      <c r="G9" s="12" t="s">
        <v>189</v>
      </c>
      <c r="H9" s="13">
        <v>45752</v>
      </c>
      <c r="I9" s="30">
        <v>0.16</v>
      </c>
      <c r="J9" s="30">
        <v>0.05</v>
      </c>
      <c r="K9" s="30">
        <v>0.05</v>
      </c>
      <c r="L9" s="30">
        <v>0.11899999999999999</v>
      </c>
      <c r="M9" s="30">
        <v>6.7000000000000002E-3</v>
      </c>
      <c r="N9" s="25">
        <v>3.49E-2</v>
      </c>
      <c r="O9" s="25">
        <v>4.4000000000000003E-3</v>
      </c>
      <c r="P9" s="30">
        <v>1.5E-3</v>
      </c>
      <c r="Q9" s="30">
        <v>3.0000000000000001E-3</v>
      </c>
      <c r="R9" s="31">
        <v>10000</v>
      </c>
      <c r="S9" s="31">
        <v>3000</v>
      </c>
      <c r="T9" s="31">
        <v>30</v>
      </c>
      <c r="U9" s="27"/>
      <c r="V9" s="27"/>
      <c r="W9" s="27"/>
      <c r="X9" s="27"/>
      <c r="Y9" s="27"/>
      <c r="Z9" s="27"/>
      <c r="AA9" s="27"/>
      <c r="AB9" s="27"/>
      <c r="AC9" s="27"/>
      <c r="AD9" s="27"/>
      <c r="AE9" s="27"/>
      <c r="AF9" s="27"/>
      <c r="AG9" s="27"/>
      <c r="AH9" s="27"/>
      <c r="AI9" s="27"/>
      <c r="AJ9" s="27"/>
    </row>
    <row r="10" spans="1:40" x14ac:dyDescent="0.25">
      <c r="A10" s="22" t="s">
        <v>3</v>
      </c>
      <c r="B10" s="19" t="s">
        <v>245</v>
      </c>
      <c r="C10" s="24">
        <v>20</v>
      </c>
      <c r="D10" s="12" t="s">
        <v>188</v>
      </c>
      <c r="E10" s="12">
        <v>15.99</v>
      </c>
      <c r="F10" s="12">
        <f t="shared" si="0"/>
        <v>0.79949999999999999</v>
      </c>
      <c r="G10" s="12" t="s">
        <v>189</v>
      </c>
      <c r="H10" s="13">
        <v>45891</v>
      </c>
      <c r="I10" s="30">
        <v>0.16500000000000001</v>
      </c>
      <c r="J10" s="30">
        <v>4.4999999999999998E-2</v>
      </c>
      <c r="K10" s="30">
        <v>0.04</v>
      </c>
      <c r="L10" s="30">
        <v>0.1</v>
      </c>
      <c r="M10" s="30">
        <v>7.4000000000000003E-3</v>
      </c>
      <c r="N10" s="25">
        <v>2.7E-2</v>
      </c>
      <c r="O10" s="30">
        <v>6.1000000000000004E-3</v>
      </c>
      <c r="P10" s="30">
        <v>1.5E-3</v>
      </c>
      <c r="Q10" s="30">
        <v>3.5999999999999999E-3</v>
      </c>
      <c r="R10" s="31">
        <v>10000</v>
      </c>
      <c r="S10" s="31">
        <v>3000</v>
      </c>
      <c r="T10" s="31">
        <v>100</v>
      </c>
      <c r="U10" s="27"/>
      <c r="V10" s="27"/>
      <c r="W10" s="27"/>
      <c r="X10" s="27"/>
      <c r="Y10" s="27"/>
      <c r="Z10" s="27"/>
      <c r="AA10" s="27"/>
      <c r="AB10" s="27"/>
      <c r="AC10" s="27"/>
      <c r="AD10" s="27"/>
      <c r="AE10" s="31">
        <v>15</v>
      </c>
      <c r="AF10" s="32">
        <v>45</v>
      </c>
      <c r="AG10" s="31">
        <v>75</v>
      </c>
      <c r="AH10" s="31">
        <v>70</v>
      </c>
      <c r="AI10" s="31">
        <v>1</v>
      </c>
      <c r="AJ10" s="31">
        <v>0.3</v>
      </c>
    </row>
    <row r="11" spans="1:40" x14ac:dyDescent="0.25">
      <c r="A11" s="22" t="s">
        <v>3</v>
      </c>
      <c r="B11" s="19" t="s">
        <v>246</v>
      </c>
      <c r="C11" s="24">
        <v>20</v>
      </c>
      <c r="D11" s="12" t="s">
        <v>188</v>
      </c>
      <c r="E11" s="12">
        <v>15.79</v>
      </c>
      <c r="F11" s="12">
        <f t="shared" si="0"/>
        <v>0.78949999999999998</v>
      </c>
      <c r="G11" s="12" t="s">
        <v>189</v>
      </c>
      <c r="H11" s="13">
        <v>45891</v>
      </c>
      <c r="I11" s="30">
        <v>0.16</v>
      </c>
      <c r="J11" s="30">
        <v>0.04</v>
      </c>
      <c r="K11" s="30">
        <v>0.05</v>
      </c>
      <c r="L11" s="30">
        <v>6.6000000000000003E-2</v>
      </c>
      <c r="M11" s="30">
        <v>7.0000000000000001E-3</v>
      </c>
      <c r="N11" s="25">
        <v>0.01</v>
      </c>
      <c r="O11" s="30">
        <v>8.5000000000000006E-3</v>
      </c>
      <c r="P11" s="30">
        <v>1.5E-3</v>
      </c>
      <c r="Q11" s="30">
        <v>3.8999999999999998E-3</v>
      </c>
      <c r="R11" s="31">
        <v>10000</v>
      </c>
      <c r="S11" s="31">
        <v>1500</v>
      </c>
      <c r="T11" s="31">
        <v>30</v>
      </c>
      <c r="U11" s="27"/>
      <c r="V11" s="27"/>
      <c r="W11" s="27"/>
      <c r="X11" s="27"/>
      <c r="Y11" s="27"/>
      <c r="Z11" s="27"/>
      <c r="AA11" s="27"/>
      <c r="AB11" s="27"/>
      <c r="AC11" s="27"/>
      <c r="AD11" s="27"/>
      <c r="AE11" s="31">
        <v>14</v>
      </c>
      <c r="AF11" s="32">
        <v>55</v>
      </c>
      <c r="AG11" s="31">
        <v>100</v>
      </c>
      <c r="AH11" s="31">
        <v>84.5</v>
      </c>
      <c r="AI11" s="31">
        <v>1.8</v>
      </c>
      <c r="AJ11" s="31">
        <v>0.35</v>
      </c>
    </row>
    <row r="12" spans="1:40" x14ac:dyDescent="0.25">
      <c r="A12" s="22" t="s">
        <v>283</v>
      </c>
      <c r="B12" s="19" t="s">
        <v>284</v>
      </c>
      <c r="C12" s="24">
        <v>20</v>
      </c>
      <c r="D12" s="12" t="s">
        <v>285</v>
      </c>
      <c r="E12" s="12">
        <v>13.5</v>
      </c>
      <c r="F12" s="12">
        <f t="shared" si="0"/>
        <v>0.67500000000000004</v>
      </c>
      <c r="G12" s="12" t="s">
        <v>286</v>
      </c>
      <c r="H12" s="13">
        <v>45906</v>
      </c>
      <c r="I12" s="30">
        <v>0.159</v>
      </c>
      <c r="J12" s="30">
        <v>4.4999999999999998E-2</v>
      </c>
      <c r="K12" s="30">
        <v>4.4999999999999998E-2</v>
      </c>
      <c r="L12" s="30">
        <v>0.122</v>
      </c>
      <c r="M12" s="30">
        <v>7.7999999999999996E-3</v>
      </c>
      <c r="N12" s="30">
        <v>3.6999999999999998E-2</v>
      </c>
      <c r="O12" s="25">
        <v>4.1999999999999997E-3</v>
      </c>
      <c r="P12" s="25">
        <v>1.4E-3</v>
      </c>
      <c r="Q12" s="30">
        <v>3.7000000000000002E-3</v>
      </c>
      <c r="R12" s="31">
        <v>10000</v>
      </c>
      <c r="S12" s="31">
        <v>2500</v>
      </c>
      <c r="T12" s="32">
        <v>10</v>
      </c>
      <c r="U12" s="27"/>
      <c r="V12" s="27"/>
      <c r="W12" s="27"/>
      <c r="X12" s="27"/>
      <c r="Y12" s="27"/>
      <c r="Z12" s="27"/>
      <c r="AA12" s="27"/>
      <c r="AB12" s="27"/>
      <c r="AC12" s="27"/>
      <c r="AD12" s="27"/>
      <c r="AE12" s="31">
        <v>15</v>
      </c>
      <c r="AF12" s="31">
        <v>60</v>
      </c>
      <c r="AG12" s="31">
        <v>100</v>
      </c>
      <c r="AH12" s="31">
        <v>70</v>
      </c>
      <c r="AI12" s="31">
        <v>1</v>
      </c>
      <c r="AJ12" s="31">
        <v>0.3</v>
      </c>
      <c r="AK12" s="24">
        <v>0</v>
      </c>
      <c r="AL12" s="31">
        <v>3</v>
      </c>
      <c r="AM12" s="24">
        <v>0</v>
      </c>
      <c r="AN12" s="24">
        <v>0</v>
      </c>
    </row>
    <row r="13" spans="1:40" x14ac:dyDescent="0.25">
      <c r="A13" s="15" t="s">
        <v>235</v>
      </c>
      <c r="B13" s="19" t="s">
        <v>236</v>
      </c>
      <c r="C13" s="24">
        <v>20</v>
      </c>
      <c r="D13" s="12" t="s">
        <v>281</v>
      </c>
      <c r="E13" s="12">
        <v>18.649999999999999</v>
      </c>
      <c r="F13" s="12">
        <f t="shared" si="0"/>
        <v>0.93249999999999988</v>
      </c>
      <c r="G13" s="19" t="s">
        <v>282</v>
      </c>
      <c r="H13" s="13">
        <v>45904</v>
      </c>
      <c r="I13" s="30">
        <v>0.16500000000000001</v>
      </c>
      <c r="J13" s="30">
        <v>3.5000000000000003E-2</v>
      </c>
      <c r="K13" s="30">
        <v>0.04</v>
      </c>
      <c r="L13" s="30">
        <v>0.1</v>
      </c>
      <c r="M13" s="30">
        <v>8.1700000000000002E-3</v>
      </c>
      <c r="N13" s="25">
        <v>2.8000000000000001E-2</v>
      </c>
      <c r="O13" s="29">
        <v>5.4999999999999997E-3</v>
      </c>
      <c r="P13" s="30">
        <v>1.6299999999999999E-3</v>
      </c>
      <c r="Q13" s="30">
        <v>3.5999999999999999E-3</v>
      </c>
      <c r="R13" s="31">
        <v>10000</v>
      </c>
      <c r="S13" s="31">
        <v>2000</v>
      </c>
      <c r="T13" s="31">
        <v>50</v>
      </c>
      <c r="U13" s="27"/>
      <c r="V13" s="27"/>
      <c r="W13" s="27"/>
      <c r="X13" s="27"/>
      <c r="Y13" s="27"/>
      <c r="Z13" s="27"/>
      <c r="AA13" s="27"/>
      <c r="AB13" s="27"/>
      <c r="AC13" s="27"/>
      <c r="AD13" s="27"/>
      <c r="AE13" s="31">
        <v>15</v>
      </c>
      <c r="AF13" s="31">
        <v>68</v>
      </c>
      <c r="AG13" s="31">
        <v>110</v>
      </c>
      <c r="AH13" s="31">
        <v>90</v>
      </c>
      <c r="AI13" s="31">
        <v>2</v>
      </c>
      <c r="AJ13" s="31">
        <v>0.4</v>
      </c>
      <c r="AK13" s="24">
        <v>0</v>
      </c>
      <c r="AL13" s="24">
        <v>0</v>
      </c>
      <c r="AM13" s="24">
        <v>0</v>
      </c>
      <c r="AN13" s="24">
        <v>0</v>
      </c>
    </row>
    <row r="14" spans="1:40" x14ac:dyDescent="0.25">
      <c r="A14" s="15" t="s">
        <v>235</v>
      </c>
      <c r="B14" s="19" t="s">
        <v>237</v>
      </c>
      <c r="C14" s="24">
        <v>20</v>
      </c>
      <c r="D14" s="12" t="s">
        <v>281</v>
      </c>
      <c r="E14" s="12">
        <v>17.75</v>
      </c>
      <c r="F14" s="12">
        <f t="shared" si="0"/>
        <v>0.88749999999999996</v>
      </c>
      <c r="G14" s="19" t="s">
        <v>282</v>
      </c>
      <c r="H14" s="13">
        <v>45904</v>
      </c>
      <c r="I14" s="30">
        <v>0.16</v>
      </c>
      <c r="J14" s="30">
        <v>0.04</v>
      </c>
      <c r="K14" s="30">
        <v>0.05</v>
      </c>
      <c r="L14" s="30">
        <v>0.06</v>
      </c>
      <c r="M14" s="30">
        <v>8.1700000000000002E-3</v>
      </c>
      <c r="N14" s="25">
        <v>8.0000000000000002E-3</v>
      </c>
      <c r="O14" s="30">
        <v>4.8999999999999998E-3</v>
      </c>
      <c r="P14" s="30">
        <v>1.6299999999999999E-3</v>
      </c>
      <c r="Q14" s="30">
        <v>3.3999999999999998E-3</v>
      </c>
      <c r="R14" s="31">
        <v>10000</v>
      </c>
      <c r="S14" s="31">
        <v>2000</v>
      </c>
      <c r="T14" s="31">
        <v>50</v>
      </c>
      <c r="U14" s="27"/>
      <c r="V14" s="27"/>
      <c r="W14" s="27"/>
      <c r="X14" s="27"/>
      <c r="Y14" s="27"/>
      <c r="Z14" s="27"/>
      <c r="AA14" s="27"/>
      <c r="AB14" s="27"/>
      <c r="AC14" s="27"/>
      <c r="AD14" s="27"/>
      <c r="AE14" s="31">
        <v>15</v>
      </c>
      <c r="AF14" s="31">
        <v>68</v>
      </c>
      <c r="AG14" s="31">
        <v>110</v>
      </c>
      <c r="AH14" s="31">
        <v>90</v>
      </c>
      <c r="AI14" s="31">
        <v>2</v>
      </c>
      <c r="AJ14" s="31">
        <v>0.4</v>
      </c>
      <c r="AK14" s="24">
        <v>0</v>
      </c>
      <c r="AL14" s="24">
        <v>0</v>
      </c>
      <c r="AM14" s="24">
        <v>0</v>
      </c>
      <c r="AN14" s="24">
        <v>0</v>
      </c>
    </row>
    <row r="15" spans="1:40" x14ac:dyDescent="0.25">
      <c r="A15" s="22" t="s">
        <v>15</v>
      </c>
      <c r="B15" s="19" t="s">
        <v>190</v>
      </c>
      <c r="C15" s="24">
        <v>20</v>
      </c>
      <c r="D15" s="12" t="s">
        <v>281</v>
      </c>
      <c r="E15" s="12">
        <v>15.85</v>
      </c>
      <c r="F15" s="12">
        <f t="shared" si="0"/>
        <v>0.79249999999999998</v>
      </c>
      <c r="G15" s="19" t="s">
        <v>282</v>
      </c>
      <c r="H15" s="13">
        <v>45904</v>
      </c>
      <c r="I15" s="30">
        <v>0.16</v>
      </c>
      <c r="J15" s="30">
        <v>0.05</v>
      </c>
      <c r="K15" s="30">
        <v>5.2999999999999999E-2</v>
      </c>
      <c r="L15" s="30">
        <v>0.127</v>
      </c>
      <c r="M15" s="30">
        <v>8.3000000000000001E-3</v>
      </c>
      <c r="N15" s="30">
        <v>3.6999999999999998E-2</v>
      </c>
      <c r="O15" s="30">
        <v>7.0000000000000001E-3</v>
      </c>
      <c r="P15" s="30">
        <v>1.8E-3</v>
      </c>
      <c r="Q15" s="30">
        <v>4.1999999999999997E-3</v>
      </c>
      <c r="R15" s="31">
        <v>10000</v>
      </c>
      <c r="S15" s="31">
        <v>2000</v>
      </c>
      <c r="T15" s="31">
        <v>50</v>
      </c>
      <c r="U15" s="27"/>
      <c r="V15" s="27"/>
      <c r="W15" s="27"/>
      <c r="X15" s="27"/>
      <c r="Y15" s="27"/>
      <c r="Z15" s="27"/>
      <c r="AA15" s="27"/>
      <c r="AB15" s="27"/>
      <c r="AC15" s="27"/>
      <c r="AD15" s="27"/>
      <c r="AE15" s="31">
        <v>16</v>
      </c>
      <c r="AF15" s="31">
        <v>67.5</v>
      </c>
      <c r="AG15" s="31">
        <v>110</v>
      </c>
      <c r="AH15" s="31">
        <v>90</v>
      </c>
      <c r="AI15" s="31">
        <v>2</v>
      </c>
      <c r="AJ15" s="31">
        <v>0.4</v>
      </c>
      <c r="AK15" s="24">
        <v>0</v>
      </c>
      <c r="AL15" s="31">
        <v>4</v>
      </c>
      <c r="AM15" s="24">
        <v>0</v>
      </c>
      <c r="AN15" s="24">
        <v>0</v>
      </c>
    </row>
    <row r="16" spans="1:40" x14ac:dyDescent="0.25">
      <c r="A16" s="22" t="s">
        <v>277</v>
      </c>
      <c r="B16" s="19" t="s">
        <v>278</v>
      </c>
      <c r="C16" s="24">
        <v>20</v>
      </c>
      <c r="D16" s="12" t="s">
        <v>229</v>
      </c>
      <c r="E16" s="12">
        <v>28.49</v>
      </c>
      <c r="F16" s="12">
        <f t="shared" si="0"/>
        <v>1.4244999999999999</v>
      </c>
      <c r="G16" s="20" t="s">
        <v>279</v>
      </c>
      <c r="H16" s="13">
        <v>45902</v>
      </c>
      <c r="I16" s="25">
        <v>0.15</v>
      </c>
      <c r="J16" s="30">
        <v>4.1000000000000002E-2</v>
      </c>
      <c r="K16" s="30">
        <v>0.04</v>
      </c>
      <c r="L16" s="30">
        <v>0.13100000000000001</v>
      </c>
      <c r="M16" s="30">
        <v>8.8000000000000005E-3</v>
      </c>
      <c r="N16" s="30">
        <v>3.7499999999999999E-2</v>
      </c>
      <c r="O16" s="30">
        <v>5.4000000000000003E-3</v>
      </c>
      <c r="P16" s="30">
        <v>1.6000000000000001E-3</v>
      </c>
      <c r="Q16" s="30">
        <v>3.8E-3</v>
      </c>
      <c r="R16" s="31">
        <v>10005</v>
      </c>
      <c r="S16" s="31">
        <v>2999</v>
      </c>
      <c r="T16" s="31">
        <v>50</v>
      </c>
      <c r="U16" s="27"/>
      <c r="V16" s="27"/>
      <c r="W16" s="27"/>
      <c r="X16" s="27"/>
      <c r="Y16" s="27"/>
      <c r="Z16" s="27"/>
      <c r="AA16" s="27"/>
      <c r="AB16" s="27"/>
      <c r="AC16" s="27"/>
      <c r="AD16" s="27"/>
      <c r="AE16" s="31">
        <v>15</v>
      </c>
      <c r="AF16" s="32">
        <v>45</v>
      </c>
      <c r="AG16" s="31">
        <v>75</v>
      </c>
      <c r="AH16" s="31">
        <v>70</v>
      </c>
      <c r="AI16" s="31">
        <v>2</v>
      </c>
      <c r="AJ16" s="31">
        <v>0.4</v>
      </c>
      <c r="AK16" s="24">
        <v>0</v>
      </c>
      <c r="AL16" s="24">
        <v>0</v>
      </c>
      <c r="AM16" s="24">
        <v>0</v>
      </c>
      <c r="AN16" s="24">
        <v>0</v>
      </c>
    </row>
    <row r="17" spans="1:40" x14ac:dyDescent="0.25">
      <c r="A17" s="22" t="s">
        <v>6</v>
      </c>
      <c r="B17" s="18" t="s">
        <v>183</v>
      </c>
      <c r="C17" s="24">
        <v>20</v>
      </c>
      <c r="D17" s="12" t="s">
        <v>185</v>
      </c>
      <c r="E17" s="12">
        <v>16.600000000000001</v>
      </c>
      <c r="F17" s="12">
        <f t="shared" si="0"/>
        <v>0.83000000000000007</v>
      </c>
      <c r="G17" s="12" t="s">
        <v>258</v>
      </c>
      <c r="H17" s="13">
        <v>45891</v>
      </c>
      <c r="I17" s="25">
        <v>0.15</v>
      </c>
      <c r="J17" s="30">
        <v>3.6999999999999998E-2</v>
      </c>
      <c r="K17" s="30">
        <v>4.4999999999999998E-2</v>
      </c>
      <c r="L17" s="30">
        <v>0.127</v>
      </c>
      <c r="M17" s="30">
        <v>7.0179999999999999E-3</v>
      </c>
      <c r="N17" s="25">
        <v>2.9989999999999999E-2</v>
      </c>
      <c r="O17" s="30">
        <v>5.8900000000000003E-3</v>
      </c>
      <c r="P17" s="30">
        <v>1.5100000000000001E-3</v>
      </c>
      <c r="Q17" s="30">
        <v>3.5000000000000001E-3</v>
      </c>
      <c r="R17" s="31">
        <v>10000</v>
      </c>
      <c r="S17" s="31">
        <v>2000</v>
      </c>
      <c r="T17" s="31">
        <v>52</v>
      </c>
      <c r="U17" s="27"/>
      <c r="V17" s="27"/>
      <c r="W17" s="27"/>
      <c r="X17" s="27"/>
      <c r="Y17" s="27"/>
      <c r="Z17" s="27"/>
      <c r="AA17" s="27"/>
      <c r="AB17" s="27"/>
      <c r="AC17" s="27"/>
      <c r="AD17" s="27"/>
      <c r="AE17" s="31">
        <v>9</v>
      </c>
      <c r="AF17" s="32">
        <v>44</v>
      </c>
      <c r="AG17" s="31">
        <v>61</v>
      </c>
      <c r="AH17" s="32">
        <v>31</v>
      </c>
      <c r="AI17" s="31">
        <v>1</v>
      </c>
      <c r="AJ17" s="32">
        <v>0.1</v>
      </c>
      <c r="AK17" s="24">
        <v>0</v>
      </c>
      <c r="AL17" s="24">
        <v>0</v>
      </c>
      <c r="AM17" s="31">
        <v>3.1</v>
      </c>
      <c r="AN17" s="24">
        <v>0</v>
      </c>
    </row>
    <row r="18" spans="1:40" x14ac:dyDescent="0.25">
      <c r="A18" s="22" t="s">
        <v>6</v>
      </c>
      <c r="B18" s="19" t="s">
        <v>205</v>
      </c>
      <c r="C18" s="24">
        <v>20</v>
      </c>
      <c r="D18" s="12" t="s">
        <v>185</v>
      </c>
      <c r="E18" s="12">
        <v>23.9</v>
      </c>
      <c r="F18" s="12">
        <f t="shared" si="0"/>
        <v>1.1949999999999998</v>
      </c>
      <c r="G18" s="12" t="s">
        <v>258</v>
      </c>
      <c r="H18" s="13">
        <v>45891</v>
      </c>
      <c r="I18" s="30">
        <v>0.17199999999999999</v>
      </c>
      <c r="J18" s="30">
        <v>4.1000000000000002E-2</v>
      </c>
      <c r="K18" s="30">
        <v>4.5999999999999999E-2</v>
      </c>
      <c r="L18" s="30">
        <v>0.126</v>
      </c>
      <c r="M18" s="30">
        <v>8.1700000000000002E-3</v>
      </c>
      <c r="N18" s="25">
        <v>3.2599999999999997E-2</v>
      </c>
      <c r="O18" s="30">
        <v>6.5900000000000004E-3</v>
      </c>
      <c r="P18" s="30">
        <v>1.6299999999999999E-3</v>
      </c>
      <c r="Q18" s="30">
        <v>3.5000000000000001E-3</v>
      </c>
      <c r="R18" s="31">
        <v>10000</v>
      </c>
      <c r="S18" s="31">
        <v>2000</v>
      </c>
      <c r="T18" s="31">
        <v>85</v>
      </c>
      <c r="U18" s="27"/>
      <c r="V18" s="27"/>
      <c r="W18" s="27"/>
      <c r="X18" s="27"/>
      <c r="Y18" s="27"/>
      <c r="Z18" s="27"/>
      <c r="AA18" s="27"/>
      <c r="AB18" s="27"/>
      <c r="AC18" s="27"/>
      <c r="AD18" s="27"/>
      <c r="AE18" s="31">
        <v>14</v>
      </c>
      <c r="AF18" s="31">
        <v>68</v>
      </c>
      <c r="AG18" s="31">
        <v>95</v>
      </c>
      <c r="AH18" s="31">
        <v>47</v>
      </c>
      <c r="AI18" s="31">
        <v>1</v>
      </c>
      <c r="AJ18" s="31">
        <v>0.15</v>
      </c>
      <c r="AK18" s="24">
        <v>0</v>
      </c>
      <c r="AL18" s="31">
        <v>3.5</v>
      </c>
      <c r="AM18" s="31">
        <v>3.1</v>
      </c>
      <c r="AN18" s="24">
        <v>0</v>
      </c>
    </row>
    <row r="19" spans="1:40" x14ac:dyDescent="0.25">
      <c r="A19" s="22" t="s">
        <v>5</v>
      </c>
      <c r="B19" s="20" t="s">
        <v>276</v>
      </c>
      <c r="C19" s="24">
        <v>25</v>
      </c>
      <c r="D19" s="12" t="s">
        <v>179</v>
      </c>
      <c r="E19" s="12">
        <v>19.95</v>
      </c>
      <c r="F19" s="12">
        <f t="shared" si="0"/>
        <v>0.79799999999999993</v>
      </c>
      <c r="G19" s="12" t="s">
        <v>180</v>
      </c>
      <c r="H19" s="13">
        <v>45902</v>
      </c>
      <c r="I19" s="25">
        <v>0.151</v>
      </c>
      <c r="J19" s="30">
        <v>4.1000000000000002E-2</v>
      </c>
      <c r="K19" s="25">
        <v>3.5000000000000003E-2</v>
      </c>
      <c r="L19" s="30">
        <v>0.112</v>
      </c>
      <c r="M19" s="25">
        <v>1.2999999999999999E-3</v>
      </c>
      <c r="N19" s="25">
        <v>0.03</v>
      </c>
      <c r="O19" s="30">
        <v>6.0000000000000001E-3</v>
      </c>
      <c r="P19" s="25">
        <v>1.2999999999999999E-3</v>
      </c>
      <c r="Q19" s="30">
        <v>3.8999999999999998E-3</v>
      </c>
      <c r="R19" s="31">
        <v>10000</v>
      </c>
      <c r="S19" s="31">
        <v>2500</v>
      </c>
      <c r="T19" s="31">
        <v>26</v>
      </c>
      <c r="U19" s="31">
        <v>2</v>
      </c>
      <c r="V19" s="36">
        <v>1</v>
      </c>
      <c r="W19" s="31">
        <v>6</v>
      </c>
      <c r="X19" s="31">
        <v>30</v>
      </c>
      <c r="Y19" s="36">
        <v>9.1999999999999993</v>
      </c>
      <c r="Z19" s="31">
        <v>2</v>
      </c>
      <c r="AA19" s="32">
        <v>0.1</v>
      </c>
      <c r="AB19" s="31">
        <v>1</v>
      </c>
      <c r="AC19" s="31">
        <v>2.5000000000000001E-2</v>
      </c>
      <c r="AD19" s="27"/>
      <c r="AE19" s="31">
        <v>15</v>
      </c>
      <c r="AF19" s="31">
        <v>75</v>
      </c>
      <c r="AG19" s="31">
        <v>80</v>
      </c>
      <c r="AH19" s="31">
        <v>60</v>
      </c>
      <c r="AI19" s="31">
        <v>1</v>
      </c>
      <c r="AJ19" s="31">
        <v>0.2</v>
      </c>
      <c r="AK19" s="24">
        <v>0</v>
      </c>
      <c r="AL19" s="31">
        <v>3.5</v>
      </c>
      <c r="AM19" s="24">
        <v>0</v>
      </c>
      <c r="AN19" s="24">
        <v>0</v>
      </c>
    </row>
    <row r="20" spans="1:40" x14ac:dyDescent="0.25">
      <c r="A20" s="22" t="s">
        <v>14</v>
      </c>
      <c r="B20" s="18" t="s">
        <v>172</v>
      </c>
      <c r="C20" s="24">
        <v>20</v>
      </c>
      <c r="D20" s="20" t="s">
        <v>248</v>
      </c>
      <c r="E20" s="12">
        <v>15.95</v>
      </c>
      <c r="F20" s="12">
        <f t="shared" si="0"/>
        <v>0.79749999999999999</v>
      </c>
      <c r="G20" s="12" t="s">
        <v>251</v>
      </c>
      <c r="H20" s="13">
        <v>45891</v>
      </c>
      <c r="I20" s="25">
        <v>0.158</v>
      </c>
      <c r="J20" s="30">
        <v>0.04</v>
      </c>
      <c r="K20" s="25">
        <v>3.9E-2</v>
      </c>
      <c r="L20" s="30">
        <v>0.125</v>
      </c>
      <c r="M20" s="30">
        <v>7.9000000000000008E-3</v>
      </c>
      <c r="N20" s="30">
        <v>3.8399999999999997E-2</v>
      </c>
      <c r="O20" s="30">
        <v>3.8999999999999998E-3</v>
      </c>
      <c r="P20" s="30">
        <v>1.5E-3</v>
      </c>
      <c r="Q20" s="30">
        <v>3.8E-3</v>
      </c>
      <c r="R20" s="31">
        <v>10010</v>
      </c>
      <c r="S20" s="31">
        <v>2871</v>
      </c>
      <c r="T20" s="27"/>
      <c r="U20" s="27"/>
      <c r="V20" s="27"/>
      <c r="W20" s="27"/>
      <c r="X20" s="27"/>
      <c r="Y20" s="27"/>
      <c r="Z20" s="27"/>
      <c r="AA20" s="27"/>
      <c r="AB20" s="27"/>
      <c r="AC20" s="27"/>
      <c r="AD20" s="27"/>
      <c r="AE20" s="31">
        <v>12</v>
      </c>
      <c r="AF20" s="32">
        <v>23.9</v>
      </c>
      <c r="AG20" s="32">
        <v>37.6</v>
      </c>
      <c r="AH20" s="31">
        <v>70</v>
      </c>
      <c r="AI20" s="32">
        <v>0.21</v>
      </c>
      <c r="AJ20" s="32">
        <v>0.05</v>
      </c>
      <c r="AK20" s="24">
        <v>0</v>
      </c>
      <c r="AL20" s="31">
        <v>1.5</v>
      </c>
      <c r="AM20" s="24">
        <v>0</v>
      </c>
      <c r="AN20" s="24">
        <v>0</v>
      </c>
    </row>
    <row r="21" spans="1:40" x14ac:dyDescent="0.25">
      <c r="A21" s="22" t="s">
        <v>265</v>
      </c>
      <c r="B21" s="19" t="s">
        <v>266</v>
      </c>
      <c r="C21" s="24">
        <v>20</v>
      </c>
      <c r="D21" s="12" t="s">
        <v>267</v>
      </c>
      <c r="E21" s="12">
        <v>16.25</v>
      </c>
      <c r="F21" s="12">
        <f>SUM(E21)/(C21)</f>
        <v>0.8125</v>
      </c>
      <c r="G21" s="12" t="s">
        <v>268</v>
      </c>
      <c r="H21" s="13">
        <v>45902</v>
      </c>
      <c r="I21" s="30">
        <v>0.16</v>
      </c>
      <c r="J21" s="30">
        <v>0.05</v>
      </c>
      <c r="K21" s="30">
        <v>0.05</v>
      </c>
      <c r="L21" s="30">
        <v>0.115</v>
      </c>
      <c r="M21" s="30">
        <v>7.0000000000000001E-3</v>
      </c>
      <c r="N21" s="30">
        <v>3.5000000000000003E-2</v>
      </c>
      <c r="O21" s="30">
        <v>4.7000000000000002E-3</v>
      </c>
      <c r="P21" s="30">
        <v>1.5E-3</v>
      </c>
      <c r="Q21" s="30">
        <v>3.0000000000000001E-3</v>
      </c>
      <c r="R21" s="31">
        <v>10000</v>
      </c>
      <c r="S21" s="31">
        <v>1500</v>
      </c>
      <c r="T21" s="32">
        <v>13.5</v>
      </c>
      <c r="U21" s="27"/>
      <c r="V21" s="27"/>
      <c r="W21" s="27"/>
      <c r="X21" s="27"/>
      <c r="Y21" s="27"/>
      <c r="Z21" s="27"/>
      <c r="AA21" s="27"/>
      <c r="AB21" s="27"/>
      <c r="AC21" s="27"/>
      <c r="AD21" s="27"/>
      <c r="AE21" s="31">
        <v>14</v>
      </c>
      <c r="AF21" s="32">
        <v>50</v>
      </c>
      <c r="AG21" s="31">
        <v>75</v>
      </c>
      <c r="AH21" s="31">
        <v>60</v>
      </c>
      <c r="AI21" s="31">
        <v>1</v>
      </c>
      <c r="AJ21" s="31">
        <v>0.2</v>
      </c>
      <c r="AK21" s="24">
        <v>0</v>
      </c>
      <c r="AL21" s="24">
        <v>0</v>
      </c>
      <c r="AM21" s="24">
        <v>0</v>
      </c>
      <c r="AN21" s="24">
        <v>0</v>
      </c>
    </row>
    <row r="22" spans="1:40" x14ac:dyDescent="0.25">
      <c r="A22" s="22" t="s">
        <v>265</v>
      </c>
      <c r="B22" s="19" t="s">
        <v>271</v>
      </c>
      <c r="C22" s="24">
        <v>20</v>
      </c>
      <c r="D22" s="12" t="s">
        <v>267</v>
      </c>
      <c r="E22" s="12">
        <v>15.3</v>
      </c>
      <c r="F22" s="12">
        <f>SUM(E22)/(C22)</f>
        <v>0.76500000000000001</v>
      </c>
      <c r="G22" s="12" t="s">
        <v>268</v>
      </c>
      <c r="H22" s="13">
        <v>45902</v>
      </c>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0" x14ac:dyDescent="0.25">
      <c r="A23" s="22" t="s">
        <v>8</v>
      </c>
      <c r="B23" s="19" t="s">
        <v>191</v>
      </c>
      <c r="C23" s="24">
        <v>20</v>
      </c>
      <c r="D23" s="12" t="s">
        <v>301</v>
      </c>
      <c r="E23" s="12">
        <v>16.25</v>
      </c>
      <c r="F23" s="12">
        <f t="shared" si="0"/>
        <v>0.8125</v>
      </c>
      <c r="G23" s="12" t="s">
        <v>302</v>
      </c>
      <c r="H23" s="13">
        <v>45919</v>
      </c>
      <c r="I23" s="30">
        <v>0.16</v>
      </c>
      <c r="J23" s="30">
        <v>5.5E-2</v>
      </c>
      <c r="K23" s="30">
        <v>4.8000000000000001E-2</v>
      </c>
      <c r="L23" s="30">
        <v>0.125</v>
      </c>
      <c r="M23" s="30">
        <v>7.0000000000000001E-3</v>
      </c>
      <c r="N23" s="30">
        <v>3.5000000000000003E-2</v>
      </c>
      <c r="O23" s="30">
        <v>5.0000000000000001E-3</v>
      </c>
      <c r="P23" s="25">
        <v>1E-3</v>
      </c>
      <c r="Q23" s="30">
        <v>3.0000000000000001E-3</v>
      </c>
      <c r="R23" s="31">
        <v>10000</v>
      </c>
      <c r="S23" s="31">
        <v>2500</v>
      </c>
      <c r="T23" s="31">
        <v>36</v>
      </c>
      <c r="U23" s="27"/>
      <c r="V23" s="27"/>
      <c r="W23" s="27"/>
      <c r="X23" s="27"/>
      <c r="Y23" s="27"/>
      <c r="Z23" s="27"/>
      <c r="AA23" s="27"/>
      <c r="AB23" s="27"/>
      <c r="AC23" s="27"/>
      <c r="AD23" s="27"/>
      <c r="AE23" s="31">
        <v>14</v>
      </c>
      <c r="AF23" s="32">
        <v>50</v>
      </c>
      <c r="AG23" s="31">
        <v>70</v>
      </c>
      <c r="AH23" s="31">
        <v>60</v>
      </c>
      <c r="AI23" s="31">
        <v>1</v>
      </c>
      <c r="AJ23" s="31">
        <v>0.2</v>
      </c>
      <c r="AK23" s="24">
        <v>0</v>
      </c>
      <c r="AL23" s="31">
        <v>2.5</v>
      </c>
      <c r="AM23" s="24">
        <v>0</v>
      </c>
      <c r="AN23" s="24">
        <v>0</v>
      </c>
    </row>
    <row r="24" spans="1:40" x14ac:dyDescent="0.25">
      <c r="A24" s="22" t="s">
        <v>8</v>
      </c>
      <c r="B24" s="19" t="s">
        <v>242</v>
      </c>
      <c r="C24" s="24">
        <v>20</v>
      </c>
      <c r="D24" s="12" t="s">
        <v>207</v>
      </c>
      <c r="E24" s="12">
        <v>26</v>
      </c>
      <c r="F24" s="12">
        <f t="shared" si="0"/>
        <v>1.3</v>
      </c>
      <c r="G24" s="12" t="s">
        <v>241</v>
      </c>
      <c r="H24" s="13">
        <v>45889</v>
      </c>
      <c r="I24" s="30">
        <v>0.16</v>
      </c>
      <c r="J24" s="30">
        <v>4.4999999999999998E-2</v>
      </c>
      <c r="K24" s="30">
        <v>5.3999999999999999E-2</v>
      </c>
      <c r="L24" s="30">
        <v>6.5000000000000002E-2</v>
      </c>
      <c r="M24" s="30">
        <v>7.0000000000000001E-3</v>
      </c>
      <c r="N24" s="28">
        <v>0.01</v>
      </c>
      <c r="O24" s="30">
        <v>6.0000000000000001E-3</v>
      </c>
      <c r="P24" s="30">
        <v>2.0200000000000001E-3</v>
      </c>
      <c r="Q24" s="30">
        <v>4.0000000000000001E-3</v>
      </c>
      <c r="R24" s="31">
        <v>10000</v>
      </c>
      <c r="S24" s="31">
        <v>2750</v>
      </c>
      <c r="T24" s="31">
        <v>42</v>
      </c>
      <c r="U24" s="27"/>
      <c r="V24" s="27"/>
      <c r="W24" s="27"/>
      <c r="X24" s="27"/>
      <c r="Y24" s="27"/>
      <c r="Z24" s="27"/>
      <c r="AA24" s="27"/>
      <c r="AB24" s="27"/>
      <c r="AC24" s="27"/>
      <c r="AD24" s="27"/>
      <c r="AE24" s="31">
        <v>14</v>
      </c>
      <c r="AF24" s="32">
        <v>55</v>
      </c>
      <c r="AG24" s="31">
        <v>75</v>
      </c>
      <c r="AH24" s="31">
        <v>70</v>
      </c>
      <c r="AI24" s="31">
        <v>1.5</v>
      </c>
      <c r="AJ24" s="31">
        <v>0.3</v>
      </c>
      <c r="AK24" s="31">
        <v>2</v>
      </c>
      <c r="AL24" s="31">
        <v>3.8</v>
      </c>
      <c r="AM24" s="24">
        <v>0</v>
      </c>
      <c r="AN24" s="24">
        <v>0</v>
      </c>
    </row>
    <row r="25" spans="1:40" x14ac:dyDescent="0.25">
      <c r="A25" s="22" t="s">
        <v>8</v>
      </c>
      <c r="B25" s="19" t="s">
        <v>243</v>
      </c>
      <c r="C25" s="24">
        <v>20</v>
      </c>
      <c r="D25" s="12" t="s">
        <v>207</v>
      </c>
      <c r="E25" s="12">
        <v>27</v>
      </c>
      <c r="F25" s="12">
        <f t="shared" si="0"/>
        <v>1.35</v>
      </c>
      <c r="G25" s="12" t="s">
        <v>241</v>
      </c>
      <c r="H25" s="13">
        <v>45889</v>
      </c>
      <c r="I25" s="30">
        <v>0.17</v>
      </c>
      <c r="J25" s="30">
        <v>0.05</v>
      </c>
      <c r="K25" s="25">
        <v>3.4000000000000002E-2</v>
      </c>
      <c r="L25" s="30">
        <v>0.113</v>
      </c>
      <c r="M25" s="30">
        <v>8.0000000000000002E-3</v>
      </c>
      <c r="N25" s="25">
        <v>2.5000000000000001E-2</v>
      </c>
      <c r="O25" s="30">
        <v>4.9899999999999996E-3</v>
      </c>
      <c r="P25" s="25">
        <v>1E-3</v>
      </c>
      <c r="Q25" s="30">
        <v>4.0000000000000001E-3</v>
      </c>
      <c r="R25" s="31">
        <v>10000</v>
      </c>
      <c r="S25" s="31">
        <v>3000</v>
      </c>
      <c r="T25" s="31">
        <v>75</v>
      </c>
      <c r="U25" s="27"/>
      <c r="V25" s="27"/>
      <c r="W25" s="27"/>
      <c r="X25" s="27"/>
      <c r="Y25" s="27"/>
      <c r="Z25" s="27"/>
      <c r="AA25" s="27"/>
      <c r="AB25" s="27"/>
      <c r="AC25" s="27"/>
      <c r="AD25" s="27"/>
      <c r="AE25" s="31">
        <v>17</v>
      </c>
      <c r="AF25" s="31">
        <v>60</v>
      </c>
      <c r="AG25" s="31">
        <v>90</v>
      </c>
      <c r="AH25" s="31">
        <v>80</v>
      </c>
      <c r="AI25" s="31">
        <v>2</v>
      </c>
      <c r="AJ25" s="31">
        <v>0.4</v>
      </c>
      <c r="AK25" s="31">
        <v>2</v>
      </c>
      <c r="AL25" s="31">
        <v>5</v>
      </c>
      <c r="AM25" s="24">
        <v>0</v>
      </c>
      <c r="AN25" s="31">
        <v>500</v>
      </c>
    </row>
    <row r="26" spans="1:40" x14ac:dyDescent="0.25">
      <c r="A26" s="22" t="s">
        <v>8</v>
      </c>
      <c r="B26" s="19" t="s">
        <v>191</v>
      </c>
      <c r="C26" s="24">
        <v>20</v>
      </c>
      <c r="D26" s="12" t="s">
        <v>207</v>
      </c>
      <c r="E26" s="12">
        <v>20</v>
      </c>
      <c r="F26" s="12">
        <f t="shared" si="0"/>
        <v>1</v>
      </c>
      <c r="G26" s="12" t="s">
        <v>241</v>
      </c>
      <c r="H26" s="13">
        <v>45889</v>
      </c>
      <c r="I26" s="30">
        <v>0.16</v>
      </c>
      <c r="J26" s="30">
        <v>5.5E-2</v>
      </c>
      <c r="K26" s="30">
        <v>0.05</v>
      </c>
      <c r="L26" s="30">
        <v>0.124</v>
      </c>
      <c r="M26" s="30">
        <v>7.0000000000000001E-3</v>
      </c>
      <c r="N26" s="30">
        <v>3.5000000000000003E-2</v>
      </c>
      <c r="O26" s="30">
        <v>5.0000000000000001E-3</v>
      </c>
      <c r="P26" s="25">
        <v>1E-3</v>
      </c>
      <c r="Q26" s="30">
        <v>3.0000000000000001E-3</v>
      </c>
      <c r="R26" s="31">
        <v>10000</v>
      </c>
      <c r="S26" s="31">
        <v>2500</v>
      </c>
      <c r="T26" s="31">
        <v>40</v>
      </c>
      <c r="U26" s="27"/>
      <c r="V26" s="27"/>
      <c r="W26" s="27"/>
      <c r="X26" s="27"/>
      <c r="Y26" s="27"/>
      <c r="Z26" s="27"/>
      <c r="AA26" s="27"/>
      <c r="AB26" s="27"/>
      <c r="AC26" s="27"/>
      <c r="AD26" s="27"/>
      <c r="AE26" s="31">
        <v>14</v>
      </c>
      <c r="AF26" s="32">
        <v>50</v>
      </c>
      <c r="AG26" s="31">
        <v>75</v>
      </c>
      <c r="AH26" s="31">
        <v>60</v>
      </c>
      <c r="AI26" s="31">
        <v>1</v>
      </c>
      <c r="AJ26" s="31">
        <v>0.2</v>
      </c>
      <c r="AK26" s="24">
        <v>0</v>
      </c>
      <c r="AL26" s="31">
        <v>2.5</v>
      </c>
      <c r="AM26" s="24">
        <v>0</v>
      </c>
      <c r="AN26" s="24">
        <v>0</v>
      </c>
    </row>
    <row r="27" spans="1:40" x14ac:dyDescent="0.25">
      <c r="A27" s="38" t="s">
        <v>303</v>
      </c>
      <c r="B27" s="19" t="s">
        <v>304</v>
      </c>
      <c r="C27" s="24">
        <v>20</v>
      </c>
      <c r="F27" s="12">
        <f t="shared" si="0"/>
        <v>0</v>
      </c>
      <c r="H27" s="13">
        <v>45921</v>
      </c>
      <c r="I27" s="30">
        <v>0.18940000000000001</v>
      </c>
      <c r="J27" s="30">
        <v>5.4100000000000002E-2</v>
      </c>
      <c r="K27" s="25">
        <v>3.3799999999999997E-2</v>
      </c>
      <c r="L27" s="30">
        <v>0.13159999999999999</v>
      </c>
      <c r="M27" s="30">
        <v>1.04E-2</v>
      </c>
      <c r="N27" s="30">
        <v>3.6900000000000002E-2</v>
      </c>
      <c r="O27" s="30">
        <v>6.0000000000000001E-3</v>
      </c>
      <c r="P27" s="25">
        <v>1.2999999999999999E-3</v>
      </c>
      <c r="Q27" s="30">
        <v>4.0000000000000001E-3</v>
      </c>
      <c r="R27" s="31">
        <v>10000</v>
      </c>
      <c r="S27" s="31">
        <v>1500</v>
      </c>
      <c r="T27" s="31">
        <v>25</v>
      </c>
      <c r="U27" s="31">
        <v>2</v>
      </c>
      <c r="V27" s="31">
        <v>2</v>
      </c>
      <c r="W27" s="31">
        <v>5</v>
      </c>
      <c r="X27" s="31">
        <v>30</v>
      </c>
      <c r="Y27" s="36">
        <v>9</v>
      </c>
      <c r="Z27" s="31">
        <v>5</v>
      </c>
      <c r="AA27" s="32">
        <v>0.1</v>
      </c>
      <c r="AB27" s="31">
        <v>1</v>
      </c>
      <c r="AC27" s="31">
        <v>0.02</v>
      </c>
      <c r="AD27" s="27"/>
      <c r="AE27" s="32">
        <v>5</v>
      </c>
      <c r="AF27" s="32">
        <v>45</v>
      </c>
      <c r="AG27" s="31">
        <v>75</v>
      </c>
      <c r="AH27" s="31">
        <v>70</v>
      </c>
      <c r="AI27" s="31">
        <v>2</v>
      </c>
      <c r="AJ27" s="31">
        <v>0.4</v>
      </c>
      <c r="AK27" s="24">
        <v>0</v>
      </c>
      <c r="AL27" s="24">
        <v>0</v>
      </c>
      <c r="AM27" s="24">
        <v>0</v>
      </c>
      <c r="AN27" s="24">
        <v>0</v>
      </c>
    </row>
    <row r="28" spans="1:40" x14ac:dyDescent="0.25">
      <c r="A28" s="38" t="s">
        <v>303</v>
      </c>
      <c r="B28" s="19" t="s">
        <v>305</v>
      </c>
      <c r="C28" s="24">
        <v>20</v>
      </c>
      <c r="F28" s="12">
        <f t="shared" si="0"/>
        <v>0</v>
      </c>
      <c r="H28" s="13">
        <v>45921</v>
      </c>
      <c r="I28" s="25">
        <v>0.14710000000000001</v>
      </c>
      <c r="J28" s="30">
        <v>5.16E-2</v>
      </c>
      <c r="K28" s="25">
        <v>3.9300000000000002E-2</v>
      </c>
      <c r="L28" s="30">
        <v>0.13189999999999999</v>
      </c>
      <c r="M28" s="30">
        <v>7.7999999999999996E-3</v>
      </c>
      <c r="N28" s="30">
        <v>3.7499999999999999E-2</v>
      </c>
      <c r="O28" s="30">
        <v>5.1000000000000004E-3</v>
      </c>
      <c r="P28" s="25">
        <v>1E-3</v>
      </c>
      <c r="Q28" s="30">
        <v>3.8E-3</v>
      </c>
      <c r="R28" s="31">
        <v>10000</v>
      </c>
      <c r="S28" s="31">
        <v>1500</v>
      </c>
      <c r="T28" s="31">
        <v>25</v>
      </c>
      <c r="U28" s="31">
        <v>2</v>
      </c>
      <c r="V28" s="31">
        <v>2</v>
      </c>
      <c r="W28" s="31">
        <v>5</v>
      </c>
      <c r="X28" s="31">
        <v>30</v>
      </c>
      <c r="Y28" s="36">
        <v>9</v>
      </c>
      <c r="Z28" s="31">
        <v>5</v>
      </c>
      <c r="AA28" s="32">
        <v>0.1</v>
      </c>
      <c r="AB28" s="31">
        <v>1</v>
      </c>
      <c r="AC28" s="31">
        <v>0.02</v>
      </c>
      <c r="AD28" s="27"/>
      <c r="AE28" s="32">
        <v>5</v>
      </c>
      <c r="AF28" s="32">
        <v>45</v>
      </c>
      <c r="AG28" s="31">
        <v>75</v>
      </c>
      <c r="AH28" s="31">
        <v>70</v>
      </c>
      <c r="AI28" s="31">
        <v>2</v>
      </c>
      <c r="AJ28" s="31">
        <v>0.4</v>
      </c>
      <c r="AK28" s="24">
        <v>0</v>
      </c>
      <c r="AL28" s="24">
        <v>0</v>
      </c>
      <c r="AM28" s="24">
        <v>0</v>
      </c>
      <c r="AN28" s="24">
        <v>0</v>
      </c>
    </row>
    <row r="29" spans="1:40" x14ac:dyDescent="0.25">
      <c r="A29" s="38" t="s">
        <v>303</v>
      </c>
      <c r="B29" s="19" t="s">
        <v>306</v>
      </c>
      <c r="C29" s="24">
        <v>20</v>
      </c>
      <c r="F29" s="12">
        <f t="shared" si="0"/>
        <v>0</v>
      </c>
      <c r="H29" s="13">
        <v>45921</v>
      </c>
      <c r="I29" s="30">
        <v>0.15840000000000001</v>
      </c>
      <c r="J29" s="30">
        <v>4.82E-2</v>
      </c>
      <c r="K29" s="25">
        <v>3.1099999999999999E-2</v>
      </c>
      <c r="L29" s="30">
        <v>5.21E-2</v>
      </c>
      <c r="M29" s="30">
        <v>7.9000000000000008E-3</v>
      </c>
      <c r="N29" s="28">
        <v>8.9999999999999993E-3</v>
      </c>
      <c r="O29" s="30">
        <v>5.5999999999999999E-3</v>
      </c>
      <c r="P29" s="30">
        <v>1.6000000000000001E-3</v>
      </c>
      <c r="Q29" s="30">
        <v>3.3999999999999998E-3</v>
      </c>
      <c r="R29" s="31">
        <v>10000</v>
      </c>
      <c r="S29" s="31">
        <v>3000</v>
      </c>
      <c r="T29" s="31">
        <v>60</v>
      </c>
      <c r="U29" s="31">
        <v>3</v>
      </c>
      <c r="V29" s="31">
        <v>3</v>
      </c>
      <c r="W29" s="31">
        <v>6</v>
      </c>
      <c r="X29" s="31">
        <v>60</v>
      </c>
      <c r="Y29" s="31">
        <v>20</v>
      </c>
      <c r="Z29" s="31">
        <v>5</v>
      </c>
      <c r="AA29" s="31">
        <v>0.2</v>
      </c>
      <c r="AB29" s="31">
        <v>2</v>
      </c>
      <c r="AC29" s="31">
        <v>0.04</v>
      </c>
      <c r="AD29" s="27"/>
      <c r="AE29" s="31">
        <v>13</v>
      </c>
      <c r="AF29" s="32">
        <v>45</v>
      </c>
      <c r="AG29" s="31">
        <v>60</v>
      </c>
      <c r="AH29" s="31">
        <v>70</v>
      </c>
      <c r="AI29" s="31">
        <v>2</v>
      </c>
      <c r="AJ29" s="31">
        <v>0.4</v>
      </c>
      <c r="AK29" s="24">
        <v>0</v>
      </c>
      <c r="AL29" s="24">
        <v>0</v>
      </c>
      <c r="AM29" s="24">
        <v>0</v>
      </c>
      <c r="AN29" s="24">
        <v>0</v>
      </c>
    </row>
    <row r="30" spans="1:40" x14ac:dyDescent="0.25">
      <c r="A30" s="38" t="s">
        <v>303</v>
      </c>
      <c r="B30" s="19" t="s">
        <v>307</v>
      </c>
      <c r="C30" s="24">
        <v>20</v>
      </c>
      <c r="F30" s="12">
        <f t="shared" si="0"/>
        <v>0</v>
      </c>
      <c r="H30" s="13">
        <v>45921</v>
      </c>
      <c r="I30" s="30">
        <v>0.17019999999999999</v>
      </c>
      <c r="J30" s="30">
        <v>5.7299999999999997E-2</v>
      </c>
      <c r="K30" s="25">
        <v>2.87E-2</v>
      </c>
      <c r="L30" s="30">
        <v>0.1043</v>
      </c>
      <c r="M30" s="30">
        <v>1.12E-2</v>
      </c>
      <c r="N30" s="28">
        <v>2.7400000000000001E-2</v>
      </c>
      <c r="O30" s="30">
        <v>5.4999999999999997E-3</v>
      </c>
      <c r="P30" s="30">
        <v>1.6999999999999999E-3</v>
      </c>
      <c r="Q30" s="30">
        <v>4.4000000000000003E-3</v>
      </c>
      <c r="R30" s="31">
        <v>10000</v>
      </c>
      <c r="S30" s="31">
        <v>3000</v>
      </c>
      <c r="T30" s="31">
        <v>60</v>
      </c>
      <c r="U30" s="31">
        <v>3</v>
      </c>
      <c r="V30" s="31">
        <v>3</v>
      </c>
      <c r="W30" s="31">
        <v>6</v>
      </c>
      <c r="X30" s="31">
        <v>60</v>
      </c>
      <c r="Y30" s="31">
        <v>20</v>
      </c>
      <c r="Z30" s="31">
        <v>5</v>
      </c>
      <c r="AA30" s="31">
        <v>0.2</v>
      </c>
      <c r="AB30" s="31">
        <v>2</v>
      </c>
      <c r="AC30" s="31">
        <v>0.04</v>
      </c>
      <c r="AD30" s="27"/>
      <c r="AE30" s="31">
        <v>13</v>
      </c>
      <c r="AF30" s="32">
        <v>45</v>
      </c>
      <c r="AG30" s="31">
        <v>60</v>
      </c>
      <c r="AH30" s="31">
        <v>70</v>
      </c>
      <c r="AI30" s="31">
        <v>2</v>
      </c>
      <c r="AJ30" s="31">
        <v>0.4</v>
      </c>
      <c r="AK30" s="24">
        <v>0</v>
      </c>
      <c r="AL30" s="24">
        <v>0</v>
      </c>
      <c r="AM30" s="24">
        <v>0</v>
      </c>
      <c r="AN30" s="24">
        <v>0</v>
      </c>
    </row>
    <row r="31" spans="1:40" x14ac:dyDescent="0.25">
      <c r="A31" s="22" t="s">
        <v>13</v>
      </c>
      <c r="B31" s="20" t="s">
        <v>174</v>
      </c>
      <c r="C31" s="24">
        <v>20</v>
      </c>
      <c r="D31" s="12" t="s">
        <v>184</v>
      </c>
      <c r="E31" s="12">
        <v>14.95</v>
      </c>
      <c r="F31" s="12">
        <f t="shared" si="0"/>
        <v>0.74749999999999994</v>
      </c>
      <c r="G31" s="12" t="s">
        <v>186</v>
      </c>
      <c r="H31" s="13">
        <v>45752</v>
      </c>
      <c r="I31" s="25">
        <v>0.15</v>
      </c>
      <c r="J31" s="30">
        <v>3.2000000000000001E-2</v>
      </c>
      <c r="K31" s="30">
        <v>4.3999999999999997E-2</v>
      </c>
      <c r="L31" s="30">
        <v>0.13300000000000001</v>
      </c>
      <c r="M31" s="25">
        <v>6.8599999999999998E-3</v>
      </c>
      <c r="N31" s="30">
        <v>3.8600000000000002E-2</v>
      </c>
      <c r="O31" s="30">
        <v>5.4999999999999997E-3</v>
      </c>
      <c r="P31" s="25">
        <v>1.2999999999999999E-3</v>
      </c>
      <c r="Q31" s="30">
        <v>3.3E-3</v>
      </c>
      <c r="R31" s="31">
        <v>10000</v>
      </c>
      <c r="S31" s="31">
        <v>2000</v>
      </c>
      <c r="T31" s="32">
        <v>14.85</v>
      </c>
      <c r="U31" s="27"/>
      <c r="V31" s="27"/>
      <c r="W31" s="27"/>
      <c r="X31" s="27"/>
      <c r="Y31" s="27"/>
      <c r="Z31" s="27"/>
      <c r="AA31" s="27"/>
      <c r="AB31" s="27"/>
      <c r="AC31" s="27"/>
      <c r="AD31" s="27"/>
      <c r="AE31" s="31">
        <v>9</v>
      </c>
      <c r="AF31" s="31">
        <v>70</v>
      </c>
      <c r="AG31" s="31">
        <v>100</v>
      </c>
      <c r="AH31" s="31">
        <v>80</v>
      </c>
      <c r="AI31" s="31">
        <v>1</v>
      </c>
      <c r="AJ31" s="31">
        <v>0.3</v>
      </c>
      <c r="AK31" s="24">
        <v>0</v>
      </c>
      <c r="AL31" s="24">
        <v>0</v>
      </c>
      <c r="AM31" s="24">
        <v>0</v>
      </c>
      <c r="AN31" s="24">
        <v>0</v>
      </c>
    </row>
    <row r="32" spans="1:40" x14ac:dyDescent="0.25">
      <c r="A32" s="22" t="s">
        <v>291</v>
      </c>
      <c r="B32" s="20" t="s">
        <v>293</v>
      </c>
      <c r="C32" s="24">
        <v>20</v>
      </c>
      <c r="D32" s="12" t="s">
        <v>292</v>
      </c>
      <c r="E32" s="12">
        <v>13</v>
      </c>
      <c r="F32" s="12">
        <f t="shared" si="0"/>
        <v>0.65</v>
      </c>
      <c r="G32" s="12" t="s">
        <v>296</v>
      </c>
      <c r="H32" s="13">
        <v>45919</v>
      </c>
      <c r="I32" s="30">
        <v>0.16</v>
      </c>
      <c r="J32" s="30">
        <v>5.0999999999999997E-2</v>
      </c>
      <c r="K32" s="30">
        <v>5.3100000000000001E-2</v>
      </c>
      <c r="L32" s="30">
        <v>0.123</v>
      </c>
      <c r="M32" s="25">
        <v>4.4999999999999997E-3</v>
      </c>
      <c r="N32" s="30">
        <v>3.5999999999999997E-2</v>
      </c>
      <c r="O32" s="30">
        <v>4.5999999999999999E-3</v>
      </c>
      <c r="P32" s="25">
        <v>1.4E-3</v>
      </c>
      <c r="Q32" s="30">
        <v>3.2000000000000002E-3</v>
      </c>
      <c r="R32" s="31">
        <v>10000</v>
      </c>
      <c r="S32" s="31">
        <v>2500</v>
      </c>
      <c r="T32" s="31">
        <v>26</v>
      </c>
      <c r="U32" s="27"/>
      <c r="V32" s="27"/>
      <c r="W32" s="27"/>
      <c r="X32" s="27"/>
      <c r="Y32" s="27"/>
      <c r="Z32" s="27"/>
      <c r="AA32" s="27"/>
      <c r="AB32" s="27"/>
      <c r="AC32" s="27"/>
      <c r="AD32" s="27"/>
      <c r="AE32" s="31">
        <v>15</v>
      </c>
      <c r="AF32" s="31">
        <v>60</v>
      </c>
      <c r="AG32" s="31">
        <v>100</v>
      </c>
      <c r="AH32" s="31">
        <v>80</v>
      </c>
      <c r="AI32" s="31">
        <v>1</v>
      </c>
      <c r="AJ32" s="31">
        <v>0.3</v>
      </c>
      <c r="AK32" s="24">
        <v>0</v>
      </c>
      <c r="AL32" s="31">
        <v>3</v>
      </c>
      <c r="AM32" s="24">
        <v>0</v>
      </c>
      <c r="AN32" s="24">
        <v>0</v>
      </c>
    </row>
    <row r="33" spans="1:40" x14ac:dyDescent="0.25">
      <c r="A33" s="22" t="s">
        <v>4</v>
      </c>
      <c r="B33" s="18" t="s">
        <v>172</v>
      </c>
      <c r="C33" s="24">
        <v>25</v>
      </c>
      <c r="D33" s="12" t="s">
        <v>182</v>
      </c>
      <c r="E33" s="12">
        <v>16.399999999999999</v>
      </c>
      <c r="F33" s="12">
        <f t="shared" si="0"/>
        <v>0.65599999999999992</v>
      </c>
      <c r="G33" s="12" t="s">
        <v>181</v>
      </c>
      <c r="H33" s="13">
        <v>45910</v>
      </c>
      <c r="I33" s="30">
        <v>0.16</v>
      </c>
      <c r="J33" s="30">
        <v>4.8000000000000001E-2</v>
      </c>
      <c r="K33" s="25">
        <v>3.3000000000000002E-2</v>
      </c>
      <c r="L33" s="30">
        <v>9.8000000000000004E-2</v>
      </c>
      <c r="M33" s="30">
        <v>7.7999999999999996E-3</v>
      </c>
      <c r="N33" s="25">
        <v>2.7E-2</v>
      </c>
      <c r="O33" s="30">
        <v>5.5999999999999999E-3</v>
      </c>
      <c r="P33" s="25">
        <v>1.2999999999999999E-3</v>
      </c>
      <c r="Q33" s="51" t="s">
        <v>287</v>
      </c>
      <c r="R33" s="31">
        <v>12900</v>
      </c>
      <c r="S33" s="31">
        <v>3400</v>
      </c>
      <c r="T33" s="31">
        <v>85</v>
      </c>
      <c r="U33" s="31">
        <v>2</v>
      </c>
      <c r="V33" s="31">
        <v>2</v>
      </c>
      <c r="W33" s="27"/>
      <c r="X33" s="27"/>
      <c r="Y33" s="27"/>
      <c r="Z33" s="31">
        <v>3</v>
      </c>
      <c r="AA33" s="27"/>
      <c r="AB33" s="27"/>
      <c r="AC33" s="27"/>
      <c r="AD33" s="27"/>
      <c r="AE33" s="31">
        <v>10</v>
      </c>
      <c r="AF33" s="32">
        <v>50</v>
      </c>
      <c r="AG33" s="31">
        <v>70</v>
      </c>
      <c r="AH33" s="31">
        <v>60</v>
      </c>
      <c r="AI33" s="31">
        <v>1</v>
      </c>
      <c r="AJ33" s="31">
        <v>0.2</v>
      </c>
      <c r="AK33" s="24">
        <v>0</v>
      </c>
      <c r="AL33" s="24">
        <v>0</v>
      </c>
      <c r="AM33" s="24">
        <v>0</v>
      </c>
      <c r="AN33" s="24">
        <v>0</v>
      </c>
    </row>
    <row r="34" spans="1:40" x14ac:dyDescent="0.25">
      <c r="A34" s="22" t="s">
        <v>1</v>
      </c>
      <c r="B34" s="19" t="s">
        <v>261</v>
      </c>
      <c r="C34" s="24">
        <v>20</v>
      </c>
      <c r="D34" s="12" t="s">
        <v>176</v>
      </c>
      <c r="E34" s="12">
        <v>12.6</v>
      </c>
      <c r="F34" s="12">
        <f t="shared" si="0"/>
        <v>0.63</v>
      </c>
      <c r="G34" s="12" t="s">
        <v>177</v>
      </c>
      <c r="H34" s="13">
        <v>45891</v>
      </c>
      <c r="I34" s="30">
        <v>0.16</v>
      </c>
      <c r="J34" s="30">
        <v>3.5900000000000001E-2</v>
      </c>
      <c r="K34" s="30">
        <v>0.04</v>
      </c>
      <c r="L34" s="30">
        <v>0.1341</v>
      </c>
      <c r="M34" s="30">
        <v>7.4999999999999997E-3</v>
      </c>
      <c r="N34" s="30">
        <v>0.04</v>
      </c>
      <c r="O34" s="30">
        <v>4.4900000000000001E-3</v>
      </c>
      <c r="P34" s="30">
        <v>1.72E-3</v>
      </c>
      <c r="Q34" s="30">
        <v>3.5000000000000001E-3</v>
      </c>
      <c r="R34" s="31">
        <v>10000</v>
      </c>
      <c r="S34" s="31">
        <v>3000</v>
      </c>
      <c r="T34" s="31">
        <v>36</v>
      </c>
      <c r="U34" s="27"/>
      <c r="V34" s="27"/>
      <c r="W34" s="27"/>
      <c r="X34" s="27"/>
      <c r="Y34" s="27"/>
      <c r="Z34" s="27"/>
      <c r="AA34" s="27"/>
      <c r="AB34" s="27"/>
      <c r="AC34" s="27"/>
      <c r="AD34" s="27"/>
      <c r="AE34" s="31">
        <v>10</v>
      </c>
      <c r="AF34" s="31">
        <v>70</v>
      </c>
      <c r="AG34" s="31">
        <v>100</v>
      </c>
      <c r="AH34" s="31">
        <v>80</v>
      </c>
      <c r="AI34" s="31">
        <v>1</v>
      </c>
      <c r="AJ34" s="31">
        <v>0.35</v>
      </c>
      <c r="AK34" s="24">
        <v>0</v>
      </c>
      <c r="AL34" s="31">
        <v>3</v>
      </c>
      <c r="AM34" s="24">
        <v>0</v>
      </c>
      <c r="AN34" s="24">
        <v>0</v>
      </c>
    </row>
    <row r="35" spans="1:40" x14ac:dyDescent="0.25">
      <c r="A35" s="22" t="s">
        <v>1</v>
      </c>
      <c r="B35" s="19" t="s">
        <v>203</v>
      </c>
      <c r="C35" s="24">
        <v>20</v>
      </c>
      <c r="D35" s="12" t="s">
        <v>176</v>
      </c>
      <c r="E35" s="12">
        <v>14.3</v>
      </c>
      <c r="F35" s="12">
        <f t="shared" si="0"/>
        <v>0.71500000000000008</v>
      </c>
      <c r="G35" s="12" t="s">
        <v>177</v>
      </c>
      <c r="H35" s="13">
        <v>45891</v>
      </c>
      <c r="I35" s="30">
        <v>0.16500000000000001</v>
      </c>
      <c r="J35" s="30">
        <v>0.05</v>
      </c>
      <c r="K35" s="30">
        <v>4.0800000000000003E-2</v>
      </c>
      <c r="L35" s="30">
        <v>0.1346</v>
      </c>
      <c r="M35" s="30">
        <v>7.6400000000000001E-3</v>
      </c>
      <c r="N35" s="30">
        <v>0.04</v>
      </c>
      <c r="O35" s="30">
        <v>4.9899999999999996E-3</v>
      </c>
      <c r="P35" s="30">
        <v>1.7799999999999999E-3</v>
      </c>
      <c r="Q35" s="30">
        <v>3.9199999999999999E-3</v>
      </c>
      <c r="R35" s="31">
        <v>10000</v>
      </c>
      <c r="S35" s="31">
        <v>2450</v>
      </c>
      <c r="T35" s="31">
        <v>25</v>
      </c>
      <c r="U35" s="27"/>
      <c r="V35" s="27"/>
      <c r="W35" s="27"/>
      <c r="X35" s="27"/>
      <c r="Y35" s="27"/>
      <c r="Z35" s="27"/>
      <c r="AA35" s="27"/>
      <c r="AB35" s="27"/>
      <c r="AC35" s="27"/>
      <c r="AD35" s="27"/>
      <c r="AE35" s="31">
        <v>10.3</v>
      </c>
      <c r="AF35" s="31">
        <v>72.5</v>
      </c>
      <c r="AG35" s="31">
        <v>108</v>
      </c>
      <c r="AH35" s="31">
        <v>82.5</v>
      </c>
      <c r="AI35" s="31">
        <v>2.6</v>
      </c>
      <c r="AJ35" s="31">
        <v>0.4</v>
      </c>
      <c r="AK35" s="24">
        <v>0</v>
      </c>
      <c r="AL35" s="31">
        <v>3</v>
      </c>
      <c r="AM35" s="24">
        <v>0</v>
      </c>
      <c r="AN35" s="24">
        <v>0</v>
      </c>
    </row>
    <row r="36" spans="1:40" x14ac:dyDescent="0.25">
      <c r="A36" s="22" t="s">
        <v>1</v>
      </c>
      <c r="B36" s="19" t="s">
        <v>204</v>
      </c>
      <c r="C36" s="24">
        <v>20</v>
      </c>
      <c r="D36" s="12" t="s">
        <v>176</v>
      </c>
      <c r="E36" s="12">
        <v>15.59</v>
      </c>
      <c r="F36" s="12">
        <f t="shared" si="0"/>
        <v>0.77949999999999997</v>
      </c>
      <c r="G36" s="12" t="s">
        <v>177</v>
      </c>
      <c r="H36" s="13">
        <v>45891</v>
      </c>
      <c r="I36" s="30">
        <v>0.16</v>
      </c>
      <c r="J36" s="30">
        <v>3.7999999999999999E-2</v>
      </c>
      <c r="K36" s="30">
        <v>5.2299999999999999E-2</v>
      </c>
      <c r="L36" s="30">
        <v>0.1055</v>
      </c>
      <c r="M36" s="30">
        <v>7.5700000000000003E-3</v>
      </c>
      <c r="N36" s="25">
        <v>2.5000000000000001E-2</v>
      </c>
      <c r="O36" s="30">
        <v>8.0000000000000002E-3</v>
      </c>
      <c r="P36" s="30">
        <v>2.0200000000000001E-3</v>
      </c>
      <c r="Q36" s="30">
        <v>3.5000000000000001E-3</v>
      </c>
      <c r="R36" s="31">
        <v>10000</v>
      </c>
      <c r="S36" s="31">
        <v>3000</v>
      </c>
      <c r="T36" s="31">
        <v>25</v>
      </c>
      <c r="U36" s="27"/>
      <c r="V36" s="27"/>
      <c r="W36" s="27"/>
      <c r="X36" s="27"/>
      <c r="Y36" s="27"/>
      <c r="Z36" s="27"/>
      <c r="AA36" s="27"/>
      <c r="AB36" s="27"/>
      <c r="AC36" s="27"/>
      <c r="AD36" s="27"/>
      <c r="AE36" s="31">
        <v>10.3</v>
      </c>
      <c r="AF36" s="31">
        <v>72.5</v>
      </c>
      <c r="AG36" s="31">
        <v>108</v>
      </c>
      <c r="AH36" s="31">
        <v>82.5</v>
      </c>
      <c r="AI36" s="31">
        <v>1</v>
      </c>
      <c r="AJ36" s="31">
        <v>0.35</v>
      </c>
      <c r="AK36" s="24">
        <v>0</v>
      </c>
      <c r="AL36" s="24">
        <v>0</v>
      </c>
      <c r="AM36" s="24">
        <v>0</v>
      </c>
      <c r="AN36" s="24">
        <v>0</v>
      </c>
    </row>
    <row r="37" spans="1:40" x14ac:dyDescent="0.25">
      <c r="A37" s="22" t="s">
        <v>299</v>
      </c>
      <c r="B37" s="19" t="s">
        <v>300</v>
      </c>
      <c r="C37" s="24">
        <v>20</v>
      </c>
      <c r="D37" s="39" t="s">
        <v>297</v>
      </c>
      <c r="E37" s="12">
        <v>26.75</v>
      </c>
      <c r="F37" s="12">
        <f t="shared" si="0"/>
        <v>1.3374999999999999</v>
      </c>
      <c r="G37" s="12" t="s">
        <v>298</v>
      </c>
      <c r="H37" s="13">
        <v>45919</v>
      </c>
      <c r="I37" s="30">
        <v>0.152</v>
      </c>
      <c r="J37" s="30">
        <v>5.6000000000000001E-2</v>
      </c>
      <c r="K37" s="30">
        <v>6.6000000000000003E-2</v>
      </c>
      <c r="L37" s="30">
        <v>0.121</v>
      </c>
      <c r="M37" s="25">
        <v>6.4999999999999997E-3</v>
      </c>
      <c r="N37" s="30">
        <v>3.5700000000000003E-2</v>
      </c>
      <c r="O37" s="30">
        <v>5.3E-3</v>
      </c>
      <c r="P37" s="30">
        <v>1.6000000000000001E-3</v>
      </c>
      <c r="Q37" s="25">
        <v>2.7000000000000001E-3</v>
      </c>
      <c r="R37" s="31">
        <v>10000</v>
      </c>
      <c r="S37" s="31">
        <v>2500</v>
      </c>
      <c r="T37" s="31">
        <v>30</v>
      </c>
      <c r="U37" s="27"/>
      <c r="V37" s="27"/>
      <c r="W37" s="27"/>
      <c r="X37" s="27"/>
      <c r="Y37" s="27"/>
      <c r="Z37" s="27"/>
      <c r="AA37" s="27"/>
      <c r="AB37" s="27"/>
      <c r="AC37" s="27"/>
      <c r="AD37" s="27"/>
      <c r="AE37" s="31">
        <v>10</v>
      </c>
      <c r="AF37" s="32">
        <v>50</v>
      </c>
      <c r="AG37" s="31">
        <v>80</v>
      </c>
      <c r="AH37" s="31">
        <v>50</v>
      </c>
      <c r="AI37" s="31">
        <v>1</v>
      </c>
      <c r="AJ37" s="31">
        <v>0.2</v>
      </c>
      <c r="AK37" s="24">
        <v>0</v>
      </c>
      <c r="AL37" s="24">
        <v>0</v>
      </c>
      <c r="AM37" s="24">
        <v>0</v>
      </c>
      <c r="AN37" s="24">
        <v>0</v>
      </c>
    </row>
    <row r="38" spans="1:40" x14ac:dyDescent="0.25">
      <c r="A38" s="22" t="s">
        <v>2</v>
      </c>
      <c r="B38" s="18" t="s">
        <v>178</v>
      </c>
      <c r="C38" s="24">
        <v>20</v>
      </c>
      <c r="D38" s="12" t="s">
        <v>179</v>
      </c>
      <c r="E38" s="12">
        <v>14.8</v>
      </c>
      <c r="F38" s="12">
        <f t="shared" si="0"/>
        <v>0.74</v>
      </c>
      <c r="G38" s="12" t="s">
        <v>180</v>
      </c>
      <c r="H38" s="13">
        <v>45752</v>
      </c>
      <c r="I38" s="25">
        <v>0.15</v>
      </c>
      <c r="J38" s="30">
        <v>0.04</v>
      </c>
      <c r="K38" s="30">
        <v>4.3999999999999997E-2</v>
      </c>
      <c r="L38" s="30">
        <v>0.13100000000000001</v>
      </c>
      <c r="M38" s="30">
        <v>7.4999999999999997E-3</v>
      </c>
      <c r="N38" s="30">
        <v>3.7999999999999999E-2</v>
      </c>
      <c r="O38" s="40"/>
      <c r="P38" s="30">
        <v>2E-3</v>
      </c>
      <c r="Q38" s="30">
        <v>3.5000000000000001E-3</v>
      </c>
      <c r="R38" s="31">
        <v>10000</v>
      </c>
      <c r="S38" s="31">
        <v>3000</v>
      </c>
      <c r="T38" s="31">
        <v>20</v>
      </c>
      <c r="U38" s="27"/>
      <c r="V38" s="27"/>
      <c r="W38" s="27"/>
      <c r="X38" s="27"/>
      <c r="Y38" s="27"/>
      <c r="Z38" s="27"/>
      <c r="AA38" s="27"/>
      <c r="AB38" s="27"/>
      <c r="AC38" s="27"/>
      <c r="AD38" s="27"/>
      <c r="AE38" s="32">
        <v>5</v>
      </c>
      <c r="AF38" s="32">
        <v>35</v>
      </c>
      <c r="AG38" s="31">
        <v>90</v>
      </c>
      <c r="AH38" s="31">
        <v>60</v>
      </c>
      <c r="AI38" s="31">
        <v>1</v>
      </c>
      <c r="AJ38" s="31">
        <v>0.2</v>
      </c>
      <c r="AK38" s="31">
        <v>1</v>
      </c>
      <c r="AL38" s="31">
        <v>3.5</v>
      </c>
      <c r="AM38" s="24">
        <v>0</v>
      </c>
      <c r="AN38" s="24">
        <v>0</v>
      </c>
    </row>
    <row r="39" spans="1:40" x14ac:dyDescent="0.25">
      <c r="A39" s="22" t="s">
        <v>2</v>
      </c>
      <c r="B39" s="19" t="s">
        <v>204</v>
      </c>
      <c r="C39" s="24">
        <v>20</v>
      </c>
      <c r="D39" s="12" t="s">
        <v>179</v>
      </c>
      <c r="E39" s="12">
        <v>16.350000000000001</v>
      </c>
      <c r="F39" s="12">
        <f t="shared" si="0"/>
        <v>0.81750000000000012</v>
      </c>
      <c r="G39" s="12" t="s">
        <v>180</v>
      </c>
      <c r="H39" s="13">
        <v>45891</v>
      </c>
      <c r="I39" s="30">
        <v>0.16400000000000001</v>
      </c>
      <c r="J39" s="30">
        <v>4.1000000000000002E-2</v>
      </c>
      <c r="K39" s="30">
        <v>4.5999999999999999E-2</v>
      </c>
      <c r="L39" s="30">
        <v>0.109</v>
      </c>
      <c r="M39" s="30">
        <v>8.9999999999999993E-3</v>
      </c>
      <c r="N39" s="25">
        <v>0.03</v>
      </c>
      <c r="O39" s="40"/>
      <c r="P39" s="30">
        <v>1.5E-3</v>
      </c>
      <c r="Q39" s="30">
        <v>3.7000000000000002E-3</v>
      </c>
      <c r="R39" s="31">
        <v>10000</v>
      </c>
      <c r="S39" s="31">
        <v>3000</v>
      </c>
      <c r="T39" s="31">
        <v>41</v>
      </c>
      <c r="U39" s="27"/>
      <c r="V39" s="27"/>
      <c r="W39" s="27"/>
      <c r="X39" s="27"/>
      <c r="Y39" s="27"/>
      <c r="Z39" s="27"/>
      <c r="AA39" s="32">
        <v>0.15</v>
      </c>
      <c r="AB39" s="27"/>
      <c r="AC39" s="27"/>
      <c r="AD39" s="27"/>
      <c r="AE39" s="31">
        <v>10</v>
      </c>
      <c r="AF39" s="32">
        <v>20</v>
      </c>
      <c r="AG39" s="31">
        <v>70</v>
      </c>
      <c r="AH39" s="31">
        <v>50</v>
      </c>
      <c r="AI39" s="31">
        <v>1</v>
      </c>
      <c r="AJ39" s="31">
        <v>0.2</v>
      </c>
      <c r="AK39" s="31">
        <v>2</v>
      </c>
      <c r="AL39" s="24">
        <v>0</v>
      </c>
      <c r="AM39" s="24">
        <v>0</v>
      </c>
      <c r="AN39" s="24">
        <v>0</v>
      </c>
    </row>
    <row r="40" spans="1:40" x14ac:dyDescent="0.25">
      <c r="A40" s="22" t="s">
        <v>2</v>
      </c>
      <c r="B40" s="19" t="s">
        <v>240</v>
      </c>
      <c r="C40" s="24">
        <v>20</v>
      </c>
      <c r="D40" s="12" t="s">
        <v>179</v>
      </c>
      <c r="E40" s="12">
        <v>16</v>
      </c>
      <c r="F40" s="12">
        <f t="shared" si="0"/>
        <v>0.8</v>
      </c>
      <c r="G40" s="12" t="s">
        <v>180</v>
      </c>
      <c r="H40" s="13">
        <v>45889</v>
      </c>
      <c r="I40" s="30">
        <v>0.16</v>
      </c>
      <c r="J40" s="30">
        <v>3.7999999999999999E-2</v>
      </c>
      <c r="K40" s="30">
        <v>0.05</v>
      </c>
      <c r="L40" s="30">
        <v>5.8999999999999997E-2</v>
      </c>
      <c r="M40" s="30">
        <v>8.3999999999999995E-3</v>
      </c>
      <c r="N40" s="25">
        <v>8.9999999999999993E-3</v>
      </c>
      <c r="O40" s="40"/>
      <c r="P40" s="30">
        <v>1.5E-3</v>
      </c>
      <c r="Q40" s="30">
        <v>3.7000000000000002E-3</v>
      </c>
      <c r="R40" s="31">
        <v>10000</v>
      </c>
      <c r="S40" s="31">
        <v>3000</v>
      </c>
      <c r="T40" s="31">
        <v>50</v>
      </c>
      <c r="U40" s="27"/>
      <c r="V40" s="27"/>
      <c r="W40" s="27"/>
      <c r="X40" s="27"/>
      <c r="Y40" s="27"/>
      <c r="Z40" s="27"/>
      <c r="AA40" s="31">
        <v>0.2</v>
      </c>
      <c r="AB40" s="27"/>
      <c r="AC40" s="27"/>
      <c r="AD40" s="27"/>
      <c r="AE40" s="31">
        <v>10</v>
      </c>
      <c r="AF40" s="32">
        <v>20</v>
      </c>
      <c r="AG40" s="31">
        <v>70</v>
      </c>
      <c r="AH40" s="31">
        <v>50</v>
      </c>
      <c r="AI40" s="31">
        <v>1</v>
      </c>
      <c r="AJ40" s="31">
        <v>0.2</v>
      </c>
      <c r="AK40" s="31">
        <v>2</v>
      </c>
      <c r="AL40" s="24">
        <v>0</v>
      </c>
      <c r="AM40" s="24">
        <v>0</v>
      </c>
      <c r="AN40" s="31">
        <v>30</v>
      </c>
    </row>
    <row r="41" spans="1:40" x14ac:dyDescent="0.25">
      <c r="A41" s="22" t="s">
        <v>7</v>
      </c>
      <c r="B41" s="19" t="s">
        <v>206</v>
      </c>
      <c r="C41" s="24">
        <v>20</v>
      </c>
      <c r="D41" s="12" t="s">
        <v>192</v>
      </c>
      <c r="E41" s="12">
        <v>26.39</v>
      </c>
      <c r="F41" s="12">
        <f t="shared" si="0"/>
        <v>1.3195000000000001</v>
      </c>
      <c r="G41" s="12" t="s">
        <v>193</v>
      </c>
      <c r="H41" s="13">
        <v>45891</v>
      </c>
      <c r="I41" s="30">
        <v>0.16500000000000001</v>
      </c>
      <c r="J41" s="30">
        <v>4.4999999999999998E-2</v>
      </c>
      <c r="K41" s="30">
        <v>0.04</v>
      </c>
      <c r="L41" s="30">
        <v>0.1</v>
      </c>
      <c r="M41" s="30">
        <v>7.4000000000000003E-3</v>
      </c>
      <c r="N41" s="25">
        <v>2.7E-2</v>
      </c>
      <c r="O41" s="30">
        <v>6.1000000000000004E-3</v>
      </c>
      <c r="P41" s="30">
        <v>1.5E-3</v>
      </c>
      <c r="Q41" s="30">
        <v>3.5999999999999999E-3</v>
      </c>
      <c r="R41" s="31">
        <v>10000</v>
      </c>
      <c r="S41" s="31">
        <v>1500</v>
      </c>
      <c r="T41" s="31">
        <v>100</v>
      </c>
      <c r="U41" s="27"/>
      <c r="V41" s="27"/>
      <c r="W41" s="27"/>
      <c r="X41" s="27"/>
      <c r="Y41" s="27"/>
      <c r="Z41" s="27"/>
      <c r="AA41" s="27"/>
      <c r="AB41" s="27"/>
      <c r="AC41" s="27"/>
      <c r="AD41" s="27"/>
      <c r="AE41" s="31">
        <v>15</v>
      </c>
      <c r="AF41" s="32">
        <v>45</v>
      </c>
      <c r="AG41" s="31">
        <v>75</v>
      </c>
      <c r="AH41" s="31">
        <v>70</v>
      </c>
      <c r="AI41" s="31">
        <v>1</v>
      </c>
      <c r="AJ41" s="31">
        <v>0.3</v>
      </c>
      <c r="AK41" s="24">
        <v>0</v>
      </c>
      <c r="AL41" s="31">
        <v>2</v>
      </c>
      <c r="AM41" s="24">
        <v>0</v>
      </c>
      <c r="AN41" s="24">
        <v>0</v>
      </c>
    </row>
    <row r="42" spans="1:40" x14ac:dyDescent="0.25">
      <c r="A42" s="15" t="s">
        <v>247</v>
      </c>
      <c r="B42" s="19" t="s">
        <v>249</v>
      </c>
      <c r="C42" s="24">
        <v>20</v>
      </c>
      <c r="D42" s="20" t="s">
        <v>248</v>
      </c>
      <c r="E42" s="12">
        <v>15.35</v>
      </c>
      <c r="F42" s="12">
        <f t="shared" si="0"/>
        <v>0.76749999999999996</v>
      </c>
      <c r="G42" s="12" t="s">
        <v>251</v>
      </c>
      <c r="H42" s="13">
        <v>45895</v>
      </c>
      <c r="I42" s="30">
        <v>0.16</v>
      </c>
      <c r="J42" s="30">
        <v>5.8000000000000003E-2</v>
      </c>
      <c r="K42" s="30">
        <v>0.05</v>
      </c>
      <c r="L42" s="30">
        <v>0.127</v>
      </c>
      <c r="M42" s="30">
        <v>8.0999999999999996E-3</v>
      </c>
      <c r="N42" s="30">
        <v>3.5000000000000003E-2</v>
      </c>
      <c r="O42" s="29">
        <v>5.7999999999999996E-3</v>
      </c>
      <c r="P42" s="28">
        <v>1.25E-3</v>
      </c>
      <c r="Q42" s="30">
        <v>3.8E-3</v>
      </c>
      <c r="R42" s="31">
        <v>10200</v>
      </c>
      <c r="S42" s="31">
        <v>2550</v>
      </c>
      <c r="T42" s="32">
        <v>15.3</v>
      </c>
      <c r="U42" s="27"/>
      <c r="V42" s="27"/>
      <c r="W42" s="27"/>
      <c r="X42" s="27"/>
      <c r="Y42" s="27"/>
      <c r="Z42" s="27"/>
      <c r="AA42" s="27"/>
      <c r="AB42" s="27"/>
      <c r="AC42" s="27"/>
      <c r="AD42" s="27"/>
      <c r="AE42" s="31">
        <v>12.7</v>
      </c>
      <c r="AF42" s="31">
        <v>60</v>
      </c>
      <c r="AG42" s="31">
        <v>70</v>
      </c>
      <c r="AH42" s="31">
        <v>60</v>
      </c>
      <c r="AI42" s="31">
        <v>1</v>
      </c>
      <c r="AJ42" s="31">
        <v>0.25</v>
      </c>
      <c r="AK42" s="24">
        <v>0</v>
      </c>
      <c r="AL42" s="31">
        <v>1</v>
      </c>
      <c r="AM42" s="24">
        <v>0</v>
      </c>
      <c r="AN42" s="24">
        <v>0</v>
      </c>
    </row>
    <row r="43" spans="1:40" x14ac:dyDescent="0.25">
      <c r="A43" s="15" t="s">
        <v>247</v>
      </c>
      <c r="B43" s="19" t="s">
        <v>250</v>
      </c>
      <c r="C43" s="24">
        <v>20</v>
      </c>
      <c r="D43" s="20" t="s">
        <v>248</v>
      </c>
      <c r="E43" s="12">
        <v>14.05</v>
      </c>
      <c r="F43" s="12">
        <f t="shared" si="0"/>
        <v>0.70250000000000001</v>
      </c>
      <c r="G43" s="12" t="s">
        <v>251</v>
      </c>
      <c r="H43" s="13">
        <v>45895</v>
      </c>
      <c r="I43" s="25">
        <v>0.13500000000000001</v>
      </c>
      <c r="J43" s="25">
        <v>2.7E-2</v>
      </c>
      <c r="K43" s="30">
        <v>5.7000000000000002E-2</v>
      </c>
      <c r="L43" s="30">
        <v>0.13400000000000001</v>
      </c>
      <c r="M43" s="30">
        <v>6.8999999999999999E-3</v>
      </c>
      <c r="N43" s="29">
        <v>3.7499999999999999E-2</v>
      </c>
      <c r="O43" s="29">
        <v>5.4999999999999997E-3</v>
      </c>
      <c r="P43" s="28">
        <v>1.47E-3</v>
      </c>
      <c r="Q43" s="30">
        <v>4.0000000000000001E-3</v>
      </c>
      <c r="R43" s="32">
        <v>8160</v>
      </c>
      <c r="S43" s="31">
        <v>2040</v>
      </c>
      <c r="T43" s="32">
        <v>12.2</v>
      </c>
      <c r="U43" s="27"/>
      <c r="V43" s="27"/>
      <c r="W43" s="27"/>
      <c r="X43" s="27"/>
      <c r="Y43" s="27"/>
      <c r="Z43" s="27"/>
      <c r="AA43" s="27"/>
      <c r="AB43" s="27"/>
      <c r="AC43" s="27"/>
      <c r="AD43" s="27"/>
      <c r="AE43" s="31">
        <v>10</v>
      </c>
      <c r="AF43" s="32">
        <v>48</v>
      </c>
      <c r="AG43" s="32">
        <v>56</v>
      </c>
      <c r="AH43" s="31">
        <v>48</v>
      </c>
      <c r="AI43" s="31">
        <v>0.8</v>
      </c>
      <c r="AJ43" s="31">
        <v>0.2</v>
      </c>
      <c r="AK43" s="24">
        <v>0</v>
      </c>
      <c r="AL43" s="31">
        <v>0.5</v>
      </c>
      <c r="AM43" s="24">
        <v>0</v>
      </c>
      <c r="AN43" s="24">
        <v>0</v>
      </c>
    </row>
    <row r="44" spans="1:40" x14ac:dyDescent="0.25">
      <c r="A44" s="15" t="s">
        <v>247</v>
      </c>
      <c r="B44" s="19" t="s">
        <v>252</v>
      </c>
      <c r="C44" s="24">
        <v>20</v>
      </c>
      <c r="D44" s="20" t="s">
        <v>248</v>
      </c>
      <c r="E44" s="12">
        <v>17.3</v>
      </c>
      <c r="F44" s="12">
        <f t="shared" si="0"/>
        <v>0.86499999999999999</v>
      </c>
      <c r="G44" s="12" t="s">
        <v>251</v>
      </c>
      <c r="H44" s="13">
        <v>45895</v>
      </c>
      <c r="I44" s="30">
        <v>0.18</v>
      </c>
      <c r="J44" s="30">
        <v>4.7E-2</v>
      </c>
      <c r="K44" s="30">
        <v>3.1E-2</v>
      </c>
      <c r="L44" s="30">
        <v>0.125</v>
      </c>
      <c r="M44" s="30">
        <v>1.23E-2</v>
      </c>
      <c r="N44" s="28">
        <v>3.2000000000000001E-2</v>
      </c>
      <c r="O44" s="30">
        <v>7.0000000000000001E-3</v>
      </c>
      <c r="P44" s="30">
        <v>1.5E-3</v>
      </c>
      <c r="Q44" s="30">
        <v>3.3999999999999998E-3</v>
      </c>
      <c r="R44" s="31">
        <v>15000</v>
      </c>
      <c r="S44" s="31">
        <v>3510</v>
      </c>
      <c r="T44" s="31">
        <v>75</v>
      </c>
      <c r="U44" s="27"/>
      <c r="V44" s="27"/>
      <c r="W44" s="27"/>
      <c r="X44" s="27"/>
      <c r="Y44" s="27"/>
      <c r="Z44" s="27"/>
      <c r="AA44" s="32">
        <v>0.06</v>
      </c>
      <c r="AB44" s="27"/>
      <c r="AC44" s="27"/>
      <c r="AD44" s="27"/>
      <c r="AE44" s="31">
        <v>12.7</v>
      </c>
      <c r="AF44" s="31">
        <v>60</v>
      </c>
      <c r="AG44" s="31">
        <v>70</v>
      </c>
      <c r="AH44" s="31">
        <v>60</v>
      </c>
      <c r="AI44" s="31">
        <v>1.25</v>
      </c>
      <c r="AJ44" s="31">
        <v>0.28999999999999998</v>
      </c>
      <c r="AK44" s="24">
        <v>0</v>
      </c>
      <c r="AL44" s="24">
        <v>0</v>
      </c>
      <c r="AM44" s="24">
        <v>0</v>
      </c>
      <c r="AN44" s="24">
        <v>0</v>
      </c>
    </row>
    <row r="45" spans="1:40" x14ac:dyDescent="0.25">
      <c r="A45" s="15" t="s">
        <v>196</v>
      </c>
      <c r="B45" s="19" t="s">
        <v>197</v>
      </c>
      <c r="C45" s="24">
        <v>20</v>
      </c>
      <c r="D45" s="12" t="s">
        <v>199</v>
      </c>
      <c r="E45" s="12">
        <v>17.5</v>
      </c>
      <c r="F45" s="12">
        <f t="shared" si="0"/>
        <v>0.875</v>
      </c>
      <c r="G45" s="12" t="s">
        <v>234</v>
      </c>
      <c r="H45" s="13">
        <v>45812</v>
      </c>
      <c r="I45" s="25">
        <v>0.14599999999999999</v>
      </c>
      <c r="J45" s="30">
        <v>3.9E-2</v>
      </c>
      <c r="K45" s="29">
        <v>5.8999999999999997E-2</v>
      </c>
      <c r="L45" s="29">
        <v>0.112</v>
      </c>
      <c r="M45" s="28">
        <v>6.6E-3</v>
      </c>
      <c r="N45" s="28">
        <v>3.2000000000000001E-2</v>
      </c>
      <c r="O45" s="29">
        <v>5.0000000000000001E-3</v>
      </c>
      <c r="P45" s="28">
        <v>1.2999999999999999E-3</v>
      </c>
      <c r="Q45" s="28">
        <v>2.5999999999999999E-3</v>
      </c>
      <c r="R45" s="31">
        <v>10000</v>
      </c>
      <c r="S45" s="31">
        <v>2778</v>
      </c>
      <c r="T45" s="31">
        <v>35</v>
      </c>
      <c r="U45" s="27"/>
      <c r="V45" s="27"/>
      <c r="W45" s="27"/>
      <c r="X45" s="27"/>
      <c r="Y45" s="27"/>
      <c r="Z45" s="27"/>
      <c r="AA45" s="27"/>
      <c r="AB45" s="27"/>
      <c r="AC45" s="27"/>
      <c r="AD45" s="27"/>
      <c r="AE45" s="31">
        <v>12</v>
      </c>
      <c r="AF45" s="32">
        <v>55.5</v>
      </c>
      <c r="AG45" s="31">
        <v>88</v>
      </c>
      <c r="AH45" s="31">
        <v>77.7</v>
      </c>
      <c r="AI45" s="31">
        <v>1.1000000000000001</v>
      </c>
      <c r="AJ45" s="31">
        <v>0.28000000000000003</v>
      </c>
      <c r="AK45" s="24">
        <v>0</v>
      </c>
      <c r="AL45" s="31">
        <v>2</v>
      </c>
      <c r="AM45" s="31">
        <v>3.9</v>
      </c>
      <c r="AN45" s="24">
        <v>0</v>
      </c>
    </row>
    <row r="46" spans="1:40" x14ac:dyDescent="0.25">
      <c r="A46" s="15" t="s">
        <v>196</v>
      </c>
      <c r="B46" s="19" t="s">
        <v>202</v>
      </c>
      <c r="C46" s="24">
        <v>12.5</v>
      </c>
      <c r="D46" s="12" t="s">
        <v>199</v>
      </c>
      <c r="E46" s="12">
        <v>19.95</v>
      </c>
      <c r="F46" s="12">
        <f t="shared" si="0"/>
        <v>1.5959999999999999</v>
      </c>
      <c r="G46" s="12" t="s">
        <v>234</v>
      </c>
      <c r="H46" s="13">
        <v>45849</v>
      </c>
      <c r="I46" s="30">
        <v>0.17</v>
      </c>
      <c r="J46" s="30">
        <v>3.3000000000000002E-2</v>
      </c>
      <c r="K46" s="29">
        <v>8.6999999999999994E-2</v>
      </c>
      <c r="L46" s="29">
        <v>0.14199999999999999</v>
      </c>
      <c r="M46" s="29">
        <v>7.4000000000000003E-3</v>
      </c>
      <c r="N46" s="29">
        <v>3.7499999999999999E-2</v>
      </c>
      <c r="O46" s="29">
        <v>5.4999999999999997E-3</v>
      </c>
      <c r="P46" s="30">
        <v>2.3999999999999998E-3</v>
      </c>
      <c r="Q46" s="28">
        <v>2.5999999999999999E-3</v>
      </c>
      <c r="R46" s="32">
        <v>8160</v>
      </c>
      <c r="S46" s="31">
        <v>2040</v>
      </c>
      <c r="T46" s="32">
        <v>12</v>
      </c>
      <c r="U46" s="27"/>
      <c r="V46" s="27"/>
      <c r="W46" s="27"/>
      <c r="X46" s="27"/>
      <c r="Y46" s="27"/>
      <c r="Z46" s="27"/>
      <c r="AA46" s="27"/>
      <c r="AB46" s="27"/>
      <c r="AC46" s="27"/>
      <c r="AD46" s="27"/>
      <c r="AE46" s="31">
        <v>10</v>
      </c>
      <c r="AF46" s="32">
        <v>48</v>
      </c>
      <c r="AG46" s="31">
        <v>56</v>
      </c>
      <c r="AH46" s="31">
        <v>48</v>
      </c>
      <c r="AI46" s="27"/>
      <c r="AJ46" s="27"/>
      <c r="AK46" s="24">
        <v>0</v>
      </c>
      <c r="AL46" s="24">
        <v>0</v>
      </c>
      <c r="AM46" s="24">
        <v>0</v>
      </c>
      <c r="AN46" s="24">
        <v>0</v>
      </c>
    </row>
    <row r="47" spans="1:40" x14ac:dyDescent="0.25">
      <c r="A47" s="15" t="s">
        <v>196</v>
      </c>
      <c r="B47" s="19" t="s">
        <v>200</v>
      </c>
      <c r="C47" s="24">
        <v>20</v>
      </c>
      <c r="D47" s="12" t="s">
        <v>199</v>
      </c>
      <c r="E47" s="12">
        <v>15.95</v>
      </c>
      <c r="F47" s="12">
        <f t="shared" si="0"/>
        <v>0.79749999999999999</v>
      </c>
      <c r="G47" s="12" t="s">
        <v>234</v>
      </c>
      <c r="H47" s="13">
        <v>45812</v>
      </c>
      <c r="I47" s="25">
        <v>0.14899999999999999</v>
      </c>
      <c r="J47" s="30">
        <v>0.03</v>
      </c>
      <c r="K47" s="30">
        <v>0.06</v>
      </c>
      <c r="L47" s="29">
        <v>0.14399999999999999</v>
      </c>
      <c r="M47" s="28">
        <v>6.0000000000000001E-3</v>
      </c>
      <c r="N47" s="29">
        <v>4.3999999999999997E-2</v>
      </c>
      <c r="O47" s="29">
        <v>5.0000000000000001E-3</v>
      </c>
      <c r="P47" s="30">
        <v>1.6000000000000001E-3</v>
      </c>
      <c r="Q47" s="30">
        <v>3.0000000000000001E-3</v>
      </c>
      <c r="R47" s="31">
        <v>10000</v>
      </c>
      <c r="S47" s="31">
        <v>2778</v>
      </c>
      <c r="T47" s="31">
        <v>35</v>
      </c>
      <c r="U47" s="27"/>
      <c r="V47" s="27"/>
      <c r="W47" s="27"/>
      <c r="X47" s="27"/>
      <c r="Y47" s="27"/>
      <c r="Z47" s="27"/>
      <c r="AA47" s="27"/>
      <c r="AB47" s="27"/>
      <c r="AC47" s="27"/>
      <c r="AD47" s="27"/>
      <c r="AE47" s="31">
        <v>12</v>
      </c>
      <c r="AF47" s="32">
        <v>55.5</v>
      </c>
      <c r="AG47" s="31">
        <v>88</v>
      </c>
      <c r="AH47" s="31">
        <v>77.7</v>
      </c>
      <c r="AI47" s="31">
        <v>1.1000000000000001</v>
      </c>
      <c r="AJ47" s="31">
        <v>0.28000000000000003</v>
      </c>
      <c r="AK47" s="24">
        <v>0</v>
      </c>
      <c r="AL47" s="24">
        <v>0</v>
      </c>
      <c r="AM47" s="24">
        <v>0</v>
      </c>
      <c r="AN47" s="24">
        <v>0</v>
      </c>
    </row>
    <row r="48" spans="1:40" x14ac:dyDescent="0.25">
      <c r="A48" s="15" t="s">
        <v>196</v>
      </c>
      <c r="B48" s="19" t="s">
        <v>201</v>
      </c>
      <c r="C48" s="24">
        <v>20</v>
      </c>
      <c r="D48" s="12" t="s">
        <v>199</v>
      </c>
      <c r="E48" s="12">
        <v>20.95</v>
      </c>
      <c r="F48" s="12">
        <f t="shared" si="0"/>
        <v>1.0474999999999999</v>
      </c>
      <c r="G48" s="12" t="s">
        <v>234</v>
      </c>
      <c r="H48" s="13">
        <v>45812</v>
      </c>
      <c r="I48" s="25">
        <v>0.154</v>
      </c>
      <c r="J48" s="30">
        <v>3.1E-2</v>
      </c>
      <c r="K48" s="30">
        <v>7.4999999999999997E-2</v>
      </c>
      <c r="L48" s="30">
        <v>0.06</v>
      </c>
      <c r="M48" s="28">
        <v>6.0000000000000001E-3</v>
      </c>
      <c r="N48" s="28">
        <v>0.01</v>
      </c>
      <c r="O48" s="29">
        <v>5.0000000000000001E-3</v>
      </c>
      <c r="P48" s="28">
        <v>1.4E-3</v>
      </c>
      <c r="Q48" s="28">
        <v>2.8E-3</v>
      </c>
      <c r="R48" s="31">
        <v>10000</v>
      </c>
      <c r="S48" s="31">
        <v>2778</v>
      </c>
      <c r="T48" s="31">
        <v>35</v>
      </c>
      <c r="U48" s="27"/>
      <c r="V48" s="27"/>
      <c r="W48" s="27"/>
      <c r="X48" s="27"/>
      <c r="Y48" s="27"/>
      <c r="Z48" s="27"/>
      <c r="AA48" s="27"/>
      <c r="AB48" s="27"/>
      <c r="AC48" s="27"/>
      <c r="AD48" s="27"/>
      <c r="AE48" s="31">
        <v>12</v>
      </c>
      <c r="AF48" s="32">
        <v>55.5</v>
      </c>
      <c r="AG48" s="31">
        <v>88</v>
      </c>
      <c r="AH48" s="31">
        <v>77.7</v>
      </c>
      <c r="AI48" s="31">
        <v>1.1000000000000001</v>
      </c>
      <c r="AJ48" s="31">
        <v>0.28000000000000003</v>
      </c>
      <c r="AK48" s="24">
        <v>0</v>
      </c>
      <c r="AL48" s="24">
        <v>0</v>
      </c>
      <c r="AM48" s="24">
        <v>0</v>
      </c>
      <c r="AN48" s="24">
        <v>0</v>
      </c>
    </row>
    <row r="49" spans="1:40" x14ac:dyDescent="0.25">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row>
    <row r="50" spans="1:40" x14ac:dyDescent="0.25">
      <c r="I50" s="24"/>
      <c r="J50" s="24"/>
      <c r="K50" s="24"/>
      <c r="L50" s="24"/>
      <c r="M50" s="24"/>
      <c r="N50" s="24"/>
      <c r="O50" s="24"/>
      <c r="P50" s="24"/>
      <c r="Q50" s="24"/>
      <c r="R50" s="24"/>
      <c r="S50" s="24"/>
      <c r="T50" s="24"/>
      <c r="U50" s="24"/>
      <c r="V50" s="24"/>
      <c r="W50" s="24"/>
      <c r="X50" s="24"/>
      <c r="Y50" s="24"/>
      <c r="Z50" s="24"/>
      <c r="AA50" s="24"/>
      <c r="AB50" s="24"/>
      <c r="AC50" s="24"/>
      <c r="AD50" s="24"/>
      <c r="AE50" s="26"/>
      <c r="AF50" s="24"/>
      <c r="AG50" s="24"/>
      <c r="AH50" s="24"/>
      <c r="AI50" s="24"/>
      <c r="AJ50" s="24"/>
    </row>
    <row r="51" spans="1:40" x14ac:dyDescent="0.25">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row>
    <row r="52" spans="1:40" ht="21" x14ac:dyDescent="0.35">
      <c r="A52" s="33" t="s">
        <v>230</v>
      </c>
      <c r="B52" s="17"/>
      <c r="C52" s="23"/>
      <c r="D52" s="7"/>
      <c r="E52" s="7"/>
      <c r="F52" s="7"/>
      <c r="G52" s="7"/>
      <c r="H52" s="11" t="s">
        <v>166</v>
      </c>
      <c r="I52" s="50" t="s">
        <v>280</v>
      </c>
      <c r="J52" s="7"/>
      <c r="K52" s="7"/>
      <c r="L52" s="7"/>
      <c r="M52" s="7"/>
      <c r="N52" s="7"/>
      <c r="O52" s="7"/>
      <c r="P52" s="7"/>
      <c r="Q52" s="7"/>
      <c r="R52" s="44" t="s">
        <v>11</v>
      </c>
      <c r="S52" s="7"/>
      <c r="T52" s="7"/>
      <c r="U52" s="7"/>
      <c r="V52" s="7"/>
      <c r="W52" s="7"/>
      <c r="X52" s="7"/>
      <c r="Y52" s="7"/>
      <c r="Z52" s="7"/>
      <c r="AA52" s="7"/>
      <c r="AB52" s="7"/>
      <c r="AC52" s="7"/>
      <c r="AD52" s="7"/>
      <c r="AE52" s="14" t="s">
        <v>256</v>
      </c>
      <c r="AF52" s="7"/>
      <c r="AG52" s="7"/>
      <c r="AH52" s="7"/>
      <c r="AI52" s="7"/>
      <c r="AJ52" s="7"/>
      <c r="AK52" s="34" t="s">
        <v>257</v>
      </c>
      <c r="AL52" s="43"/>
      <c r="AM52" s="43"/>
      <c r="AN52" s="34" t="s">
        <v>260</v>
      </c>
    </row>
    <row r="53" spans="1:40" s="34" customFormat="1" ht="12.75" x14ac:dyDescent="0.2">
      <c r="A53" s="16"/>
      <c r="B53" s="16"/>
      <c r="C53" s="16"/>
      <c r="D53" s="16"/>
      <c r="E53" s="16"/>
      <c r="F53" s="16"/>
      <c r="G53" s="16"/>
      <c r="H53" s="48" t="s">
        <v>167</v>
      </c>
      <c r="I53" s="44" t="s">
        <v>139</v>
      </c>
      <c r="J53" s="44" t="s">
        <v>140</v>
      </c>
      <c r="K53" s="44" t="s">
        <v>141</v>
      </c>
      <c r="L53" s="44" t="s">
        <v>142</v>
      </c>
      <c r="M53" s="44" t="s">
        <v>143</v>
      </c>
      <c r="N53" s="44" t="s">
        <v>144</v>
      </c>
      <c r="O53" s="44" t="s">
        <v>145</v>
      </c>
      <c r="P53" s="44" t="s">
        <v>146</v>
      </c>
      <c r="Q53" s="44" t="s">
        <v>147</v>
      </c>
      <c r="R53" s="44" t="s">
        <v>73</v>
      </c>
      <c r="S53" s="44" t="s">
        <v>148</v>
      </c>
      <c r="T53" s="44" t="s">
        <v>100</v>
      </c>
      <c r="U53" s="44" t="s">
        <v>149</v>
      </c>
      <c r="V53" s="44" t="s">
        <v>150</v>
      </c>
      <c r="W53" s="44" t="s">
        <v>151</v>
      </c>
      <c r="X53" s="44" t="s">
        <v>152</v>
      </c>
      <c r="Y53" s="44" t="s">
        <v>153</v>
      </c>
      <c r="Z53" s="44" t="s">
        <v>154</v>
      </c>
      <c r="AA53" s="44" t="s">
        <v>155</v>
      </c>
      <c r="AB53" s="44" t="s">
        <v>156</v>
      </c>
      <c r="AC53" s="44" t="s">
        <v>157</v>
      </c>
      <c r="AD53" s="44" t="s">
        <v>158</v>
      </c>
      <c r="AE53" s="44" t="s">
        <v>159</v>
      </c>
      <c r="AF53" s="44" t="s">
        <v>160</v>
      </c>
      <c r="AG53" s="44" t="s">
        <v>161</v>
      </c>
      <c r="AH53" s="44" t="s">
        <v>162</v>
      </c>
      <c r="AI53" s="44" t="s">
        <v>163</v>
      </c>
      <c r="AJ53" s="44" t="s">
        <v>164</v>
      </c>
      <c r="AK53" s="34" t="s">
        <v>253</v>
      </c>
      <c r="AL53" s="34" t="s">
        <v>255</v>
      </c>
      <c r="AM53" s="34" t="s">
        <v>263</v>
      </c>
      <c r="AN53" s="34" t="s">
        <v>254</v>
      </c>
    </row>
    <row r="54" spans="1:40" x14ac:dyDescent="0.25">
      <c r="A54" s="21"/>
      <c r="B54" s="17"/>
      <c r="C54" s="23"/>
      <c r="D54" s="7"/>
      <c r="E54" s="7"/>
      <c r="F54" s="7"/>
      <c r="G54" s="7"/>
      <c r="H54" s="7"/>
      <c r="I54" s="9">
        <v>0.17</v>
      </c>
      <c r="J54" s="8">
        <v>0.03</v>
      </c>
      <c r="K54" s="9">
        <v>0.04</v>
      </c>
      <c r="L54" s="9">
        <v>0.05</v>
      </c>
      <c r="M54" s="9">
        <v>7.0000000000000001E-3</v>
      </c>
      <c r="N54" s="9">
        <v>8.9999999999999993E-3</v>
      </c>
      <c r="O54" s="9">
        <v>4.4999999999999997E-3</v>
      </c>
      <c r="P54" s="9">
        <v>1.5E-3</v>
      </c>
      <c r="Q54" s="9">
        <v>3.0000000000000001E-3</v>
      </c>
      <c r="R54" s="10">
        <v>10000</v>
      </c>
      <c r="S54" s="10">
        <v>1500</v>
      </c>
      <c r="T54" s="10">
        <v>18</v>
      </c>
      <c r="U54" s="10">
        <v>2</v>
      </c>
      <c r="V54" s="10">
        <v>2</v>
      </c>
      <c r="W54" s="10">
        <v>4</v>
      </c>
      <c r="X54" s="10">
        <v>25</v>
      </c>
      <c r="Y54" s="10">
        <v>10</v>
      </c>
      <c r="Z54" s="10">
        <v>2</v>
      </c>
      <c r="AA54" s="10">
        <v>0.2</v>
      </c>
      <c r="AB54" s="10">
        <v>1</v>
      </c>
      <c r="AC54" s="10">
        <v>0.01</v>
      </c>
      <c r="AD54" s="10">
        <v>105</v>
      </c>
      <c r="AE54" s="10">
        <v>8</v>
      </c>
      <c r="AF54" s="10">
        <v>60</v>
      </c>
      <c r="AG54" s="10">
        <v>60</v>
      </c>
      <c r="AH54" s="10">
        <v>40</v>
      </c>
      <c r="AI54" s="10">
        <v>0.35</v>
      </c>
      <c r="AJ54" s="10">
        <v>0.15</v>
      </c>
      <c r="AL54" s="43"/>
      <c r="AM54" s="43"/>
    </row>
    <row r="55" spans="1:40" x14ac:dyDescent="0.25">
      <c r="A55" s="21"/>
      <c r="B55" s="17"/>
      <c r="C55" s="23"/>
      <c r="D55" s="7"/>
      <c r="E55" s="7"/>
      <c r="F55" s="7"/>
      <c r="G55" s="7"/>
      <c r="H55" s="7"/>
      <c r="I55" s="50" t="s">
        <v>264</v>
      </c>
      <c r="J55" s="7"/>
      <c r="K55" s="7"/>
      <c r="L55" s="7"/>
      <c r="M55" s="7"/>
      <c r="N55" s="7"/>
      <c r="O55" s="7"/>
      <c r="P55" s="7"/>
      <c r="Q55" s="7"/>
      <c r="R55" s="44" t="s">
        <v>11</v>
      </c>
      <c r="S55" s="7"/>
      <c r="T55" s="7"/>
      <c r="U55" s="7"/>
      <c r="V55" s="7"/>
      <c r="W55" s="7"/>
      <c r="X55" s="7"/>
      <c r="Y55" s="7"/>
      <c r="Z55" s="7"/>
      <c r="AA55" s="7"/>
      <c r="AB55" s="7"/>
      <c r="AC55" s="7"/>
      <c r="AD55" s="7"/>
      <c r="AE55" s="14" t="s">
        <v>256</v>
      </c>
      <c r="AF55" s="7"/>
      <c r="AG55" s="7"/>
      <c r="AH55" s="7"/>
      <c r="AI55" s="7"/>
      <c r="AJ55" s="7"/>
      <c r="AK55" s="34" t="s">
        <v>257</v>
      </c>
      <c r="AL55" s="43"/>
      <c r="AM55" s="43"/>
      <c r="AN55" s="34" t="s">
        <v>260</v>
      </c>
    </row>
    <row r="56" spans="1:40" s="15" customFormat="1" ht="12.75" x14ac:dyDescent="0.2">
      <c r="A56" s="21" t="s">
        <v>165</v>
      </c>
      <c r="B56" s="21" t="s">
        <v>198</v>
      </c>
      <c r="C56" s="21" t="s">
        <v>195</v>
      </c>
      <c r="D56" s="21" t="s">
        <v>168</v>
      </c>
      <c r="E56" s="21" t="s">
        <v>169</v>
      </c>
      <c r="F56" s="21" t="s">
        <v>194</v>
      </c>
      <c r="G56" s="21" t="s">
        <v>170</v>
      </c>
      <c r="H56" s="21" t="s">
        <v>171</v>
      </c>
      <c r="I56" s="49" t="s">
        <v>139</v>
      </c>
      <c r="J56" s="49" t="s">
        <v>140</v>
      </c>
      <c r="K56" s="49" t="s">
        <v>141</v>
      </c>
      <c r="L56" s="49" t="s">
        <v>142</v>
      </c>
      <c r="M56" s="49" t="s">
        <v>143</v>
      </c>
      <c r="N56" s="49" t="s">
        <v>144</v>
      </c>
      <c r="O56" s="49" t="s">
        <v>145</v>
      </c>
      <c r="P56" s="49" t="s">
        <v>146</v>
      </c>
      <c r="Q56" s="49" t="s">
        <v>147</v>
      </c>
      <c r="R56" s="49" t="s">
        <v>73</v>
      </c>
      <c r="S56" s="49" t="s">
        <v>148</v>
      </c>
      <c r="T56" s="49" t="s">
        <v>100</v>
      </c>
      <c r="U56" s="49" t="s">
        <v>149</v>
      </c>
      <c r="V56" s="49" t="s">
        <v>150</v>
      </c>
      <c r="W56" s="49" t="s">
        <v>151</v>
      </c>
      <c r="X56" s="49" t="s">
        <v>152</v>
      </c>
      <c r="Y56" s="49" t="s">
        <v>153</v>
      </c>
      <c r="Z56" s="49" t="s">
        <v>154</v>
      </c>
      <c r="AA56" s="49" t="s">
        <v>155</v>
      </c>
      <c r="AB56" s="49" t="s">
        <v>156</v>
      </c>
      <c r="AC56" s="49" t="s">
        <v>157</v>
      </c>
      <c r="AD56" s="49" t="s">
        <v>158</v>
      </c>
      <c r="AE56" s="49" t="s">
        <v>159</v>
      </c>
      <c r="AF56" s="49" t="s">
        <v>160</v>
      </c>
      <c r="AG56" s="49" t="s">
        <v>161</v>
      </c>
      <c r="AH56" s="49" t="s">
        <v>162</v>
      </c>
      <c r="AI56" s="49" t="s">
        <v>163</v>
      </c>
      <c r="AJ56" s="49" t="s">
        <v>164</v>
      </c>
      <c r="AK56" s="15" t="s">
        <v>253</v>
      </c>
      <c r="AL56" s="15" t="s">
        <v>255</v>
      </c>
      <c r="AM56" s="15" t="s">
        <v>263</v>
      </c>
      <c r="AN56" s="15" t="s">
        <v>254</v>
      </c>
    </row>
    <row r="57" spans="1:40" x14ac:dyDescent="0.25">
      <c r="A57" s="38" t="s">
        <v>0</v>
      </c>
      <c r="B57" s="19" t="s">
        <v>210</v>
      </c>
      <c r="C57" s="24">
        <v>20</v>
      </c>
      <c r="D57" s="12" t="s">
        <v>173</v>
      </c>
      <c r="E57" s="12">
        <v>12.1</v>
      </c>
      <c r="F57" s="12">
        <f t="shared" ref="F57:F93" si="1">SUM(E57)/(C57)</f>
        <v>0.60499999999999998</v>
      </c>
      <c r="G57" s="19" t="s">
        <v>175</v>
      </c>
      <c r="H57" s="13">
        <v>45752</v>
      </c>
      <c r="I57" s="25">
        <v>0.16200000000000001</v>
      </c>
      <c r="J57" s="30">
        <v>0.04</v>
      </c>
      <c r="K57" s="30">
        <v>6.3E-2</v>
      </c>
      <c r="L57" s="25">
        <v>4.9000000000000002E-2</v>
      </c>
      <c r="M57" s="30">
        <v>8.0999999999999996E-3</v>
      </c>
      <c r="N57" s="25">
        <v>8.6E-3</v>
      </c>
      <c r="O57" s="30">
        <v>5.5999999999999999E-3</v>
      </c>
      <c r="P57" s="30">
        <v>1.6999999999999999E-3</v>
      </c>
      <c r="Q57" s="30">
        <v>3.2000000000000002E-3</v>
      </c>
      <c r="R57" s="31">
        <v>10000</v>
      </c>
      <c r="S57" s="31">
        <v>3200</v>
      </c>
      <c r="T57" s="31">
        <v>45</v>
      </c>
      <c r="U57" s="24"/>
      <c r="V57" s="24"/>
      <c r="W57" s="24"/>
      <c r="X57" s="24"/>
      <c r="Y57" s="24"/>
      <c r="Z57" s="24"/>
      <c r="AA57" s="24"/>
      <c r="AB57" s="24"/>
      <c r="AC57" s="24"/>
      <c r="AD57" s="24"/>
      <c r="AE57" s="31">
        <v>8</v>
      </c>
      <c r="AF57" s="35">
        <v>60</v>
      </c>
      <c r="AG57" s="35">
        <v>80</v>
      </c>
      <c r="AH57" s="35">
        <v>110</v>
      </c>
      <c r="AI57" s="35">
        <v>2.5</v>
      </c>
      <c r="AJ57" s="35">
        <v>0.2</v>
      </c>
      <c r="AK57" s="24">
        <v>0</v>
      </c>
      <c r="AL57" s="24">
        <v>0</v>
      </c>
      <c r="AM57" s="24">
        <v>0</v>
      </c>
      <c r="AN57" s="24">
        <v>0</v>
      </c>
    </row>
    <row r="58" spans="1:40" x14ac:dyDescent="0.25">
      <c r="A58" s="38" t="s">
        <v>0</v>
      </c>
      <c r="B58" s="19" t="s">
        <v>211</v>
      </c>
      <c r="C58" s="24">
        <v>20</v>
      </c>
      <c r="D58" s="12" t="s">
        <v>173</v>
      </c>
      <c r="E58" s="12">
        <v>12.54</v>
      </c>
      <c r="F58" s="12">
        <f t="shared" si="1"/>
        <v>0.627</v>
      </c>
      <c r="G58" s="19" t="s">
        <v>175</v>
      </c>
      <c r="H58" s="13">
        <v>45752</v>
      </c>
      <c r="I58" s="30">
        <v>0.17399999999999999</v>
      </c>
      <c r="J58" s="30">
        <v>3.6999999999999998E-2</v>
      </c>
      <c r="K58" s="30">
        <v>4.9000000000000002E-2</v>
      </c>
      <c r="L58" s="30">
        <v>5.1999999999999998E-2</v>
      </c>
      <c r="M58" s="30">
        <v>9.2999999999999992E-3</v>
      </c>
      <c r="N58" s="30">
        <v>9.4999999999999998E-3</v>
      </c>
      <c r="O58" s="30">
        <v>5.4999999999999997E-3</v>
      </c>
      <c r="P58" s="30">
        <v>1.6999999999999999E-3</v>
      </c>
      <c r="Q58" s="30">
        <v>3.8999999999999998E-3</v>
      </c>
      <c r="R58" s="31">
        <v>10000</v>
      </c>
      <c r="S58" s="31">
        <v>3200</v>
      </c>
      <c r="T58" s="31">
        <v>50</v>
      </c>
      <c r="U58" s="24"/>
      <c r="V58" s="24"/>
      <c r="W58" s="24"/>
      <c r="X58" s="24"/>
      <c r="Y58" s="24"/>
      <c r="Z58" s="24"/>
      <c r="AA58" s="24"/>
      <c r="AB58" s="24"/>
      <c r="AC58" s="24"/>
      <c r="AD58" s="24"/>
      <c r="AE58" s="35">
        <v>8</v>
      </c>
      <c r="AF58" s="35">
        <v>60</v>
      </c>
      <c r="AG58" s="35">
        <v>80</v>
      </c>
      <c r="AH58" s="35">
        <v>70</v>
      </c>
      <c r="AI58" s="35">
        <v>2.5</v>
      </c>
      <c r="AJ58" s="35">
        <v>0.2</v>
      </c>
      <c r="AK58" s="24">
        <v>0</v>
      </c>
      <c r="AL58" s="24">
        <v>0</v>
      </c>
      <c r="AM58" s="24">
        <v>0</v>
      </c>
      <c r="AN58" s="24">
        <v>0</v>
      </c>
    </row>
    <row r="59" spans="1:40" x14ac:dyDescent="0.25">
      <c r="A59" s="38" t="s">
        <v>0</v>
      </c>
      <c r="B59" s="19" t="s">
        <v>216</v>
      </c>
      <c r="C59" s="24">
        <v>20</v>
      </c>
      <c r="D59" s="12" t="s">
        <v>173</v>
      </c>
      <c r="E59" s="12">
        <v>19.12</v>
      </c>
      <c r="F59" s="12">
        <f t="shared" si="1"/>
        <v>0.95600000000000007</v>
      </c>
      <c r="G59" s="19" t="s">
        <v>175</v>
      </c>
      <c r="H59" s="13">
        <v>45812</v>
      </c>
      <c r="I59" s="30">
        <v>0.19700000000000001</v>
      </c>
      <c r="J59" s="30">
        <v>5.6000000000000001E-2</v>
      </c>
      <c r="K59" s="30">
        <v>4.4999999999999998E-2</v>
      </c>
      <c r="L59" s="30" t="s">
        <v>10</v>
      </c>
      <c r="M59" s="30">
        <v>9.7000000000000003E-3</v>
      </c>
      <c r="N59" s="25">
        <v>8.3000000000000001E-3</v>
      </c>
      <c r="O59" s="30">
        <v>6.1000000000000004E-3</v>
      </c>
      <c r="P59" s="30">
        <v>1.6000000000000001E-3</v>
      </c>
      <c r="Q59" s="30">
        <v>3.0999999999999999E-3</v>
      </c>
      <c r="R59" s="31">
        <v>10000</v>
      </c>
      <c r="S59" s="31">
        <v>3200</v>
      </c>
      <c r="T59" s="31">
        <v>40</v>
      </c>
      <c r="U59" s="24"/>
      <c r="V59" s="24"/>
      <c r="W59" s="24"/>
      <c r="X59" s="24"/>
      <c r="Y59" s="24"/>
      <c r="Z59" s="24"/>
      <c r="AA59" s="24"/>
      <c r="AB59" s="24"/>
      <c r="AC59" s="24"/>
      <c r="AD59" s="26"/>
      <c r="AE59" s="35">
        <v>8</v>
      </c>
      <c r="AF59" s="31">
        <v>60</v>
      </c>
      <c r="AG59" s="31">
        <v>105</v>
      </c>
      <c r="AH59" s="31">
        <v>70</v>
      </c>
      <c r="AI59" s="31">
        <v>2</v>
      </c>
      <c r="AJ59" s="35">
        <v>0.15</v>
      </c>
      <c r="AK59" s="24">
        <v>0</v>
      </c>
      <c r="AL59" s="24">
        <v>0</v>
      </c>
      <c r="AM59" s="24">
        <v>0</v>
      </c>
      <c r="AN59" s="24">
        <v>0</v>
      </c>
    </row>
    <row r="60" spans="1:40" x14ac:dyDescent="0.25">
      <c r="A60" s="38" t="s">
        <v>3</v>
      </c>
      <c r="B60" s="19" t="s">
        <v>214</v>
      </c>
      <c r="C60" s="24">
        <v>20</v>
      </c>
      <c r="D60" s="12" t="s">
        <v>188</v>
      </c>
      <c r="E60" s="12">
        <v>15.39</v>
      </c>
      <c r="F60" s="12">
        <f t="shared" si="1"/>
        <v>0.76950000000000007</v>
      </c>
      <c r="G60" s="19" t="s">
        <v>189</v>
      </c>
      <c r="H60" s="13">
        <v>45752</v>
      </c>
      <c r="I60" s="25">
        <v>0.16500000000000001</v>
      </c>
      <c r="J60" s="30">
        <v>5.3999999999999999E-2</v>
      </c>
      <c r="K60" s="30">
        <v>6.5000000000000002E-2</v>
      </c>
      <c r="L60" s="30">
        <v>6.3E-2</v>
      </c>
      <c r="M60" s="30">
        <v>8.3000000000000001E-3</v>
      </c>
      <c r="N60" s="30">
        <v>0.01</v>
      </c>
      <c r="O60" s="30">
        <v>5.7000000000000002E-3</v>
      </c>
      <c r="P60" s="25">
        <v>1.4E-3</v>
      </c>
      <c r="Q60" s="30">
        <v>3.3999999999999998E-3</v>
      </c>
      <c r="R60" s="31">
        <v>10000</v>
      </c>
      <c r="S60" s="31">
        <v>3000</v>
      </c>
      <c r="T60" s="31">
        <v>30</v>
      </c>
      <c r="U60" s="24"/>
      <c r="V60" s="24"/>
      <c r="W60" s="24"/>
      <c r="X60" s="24"/>
      <c r="Y60" s="24"/>
      <c r="Z60" s="24"/>
      <c r="AA60" s="24"/>
      <c r="AB60" s="24"/>
      <c r="AC60" s="24"/>
      <c r="AE60" s="24"/>
      <c r="AF60" s="24"/>
      <c r="AG60" s="24"/>
      <c r="AH60" s="24"/>
      <c r="AI60" s="24"/>
      <c r="AJ60" s="24"/>
    </row>
    <row r="61" spans="1:40" x14ac:dyDescent="0.25">
      <c r="A61" s="38" t="s">
        <v>3</v>
      </c>
      <c r="B61" s="19" t="s">
        <v>219</v>
      </c>
      <c r="C61" s="24">
        <v>20</v>
      </c>
      <c r="D61" s="12" t="s">
        <v>188</v>
      </c>
      <c r="E61" s="12">
        <v>16.79</v>
      </c>
      <c r="F61" s="12">
        <f t="shared" si="1"/>
        <v>0.83949999999999991</v>
      </c>
      <c r="G61" s="19" t="s">
        <v>189</v>
      </c>
      <c r="H61" s="13">
        <v>45752</v>
      </c>
      <c r="I61" s="30">
        <v>0.19</v>
      </c>
      <c r="J61" s="30">
        <v>4.4999999999999998E-2</v>
      </c>
      <c r="K61" s="41"/>
      <c r="L61" s="41"/>
      <c r="M61" s="41"/>
      <c r="N61" s="41"/>
      <c r="O61" s="41"/>
      <c r="P61" s="42"/>
      <c r="Q61" s="42"/>
      <c r="R61" s="31">
        <v>10000</v>
      </c>
      <c r="S61" s="31">
        <v>3000</v>
      </c>
      <c r="T61" s="31">
        <v>60</v>
      </c>
      <c r="U61" s="24"/>
      <c r="V61" s="24"/>
      <c r="W61" s="24"/>
      <c r="X61" s="24"/>
      <c r="Y61" s="24"/>
      <c r="Z61" s="24"/>
      <c r="AA61" s="24"/>
      <c r="AB61" s="24"/>
      <c r="AC61" s="24"/>
      <c r="AE61" s="26"/>
      <c r="AF61" s="24"/>
      <c r="AG61" s="24"/>
      <c r="AH61" s="24"/>
      <c r="AI61" s="24"/>
      <c r="AJ61" s="24"/>
    </row>
    <row r="62" spans="1:40" x14ac:dyDescent="0.25">
      <c r="A62" s="38" t="s">
        <v>3</v>
      </c>
      <c r="B62" s="19" t="s">
        <v>221</v>
      </c>
      <c r="C62" s="24">
        <v>20</v>
      </c>
      <c r="D62" s="12" t="s">
        <v>188</v>
      </c>
      <c r="E62" s="12">
        <v>17.29</v>
      </c>
      <c r="F62" s="12">
        <f t="shared" si="1"/>
        <v>0.86449999999999994</v>
      </c>
      <c r="G62" s="19" t="s">
        <v>189</v>
      </c>
      <c r="H62" s="13">
        <v>45752</v>
      </c>
      <c r="I62" s="30">
        <v>0.27</v>
      </c>
      <c r="J62" s="30">
        <v>5.5E-2</v>
      </c>
      <c r="K62" s="41"/>
      <c r="L62" s="30">
        <v>7.0999999999999994E-2</v>
      </c>
      <c r="M62" s="30">
        <v>1.52E-2</v>
      </c>
      <c r="N62" s="41"/>
      <c r="O62" s="30">
        <v>7.6E-3</v>
      </c>
      <c r="P62" s="25">
        <v>1.4E-3</v>
      </c>
      <c r="Q62" s="30">
        <v>5.7000000000000002E-3</v>
      </c>
      <c r="R62" s="31">
        <v>10000</v>
      </c>
      <c r="S62" s="31">
        <v>3000</v>
      </c>
      <c r="T62" s="31">
        <v>60</v>
      </c>
      <c r="U62" s="24"/>
      <c r="V62" s="24"/>
      <c r="W62" s="24"/>
      <c r="X62" s="24"/>
      <c r="Y62" s="24"/>
      <c r="Z62" s="24"/>
      <c r="AA62" s="24"/>
      <c r="AB62" s="24"/>
      <c r="AC62" s="24"/>
      <c r="AE62" s="26"/>
      <c r="AF62" s="24"/>
      <c r="AG62" s="24"/>
      <c r="AH62" s="24"/>
      <c r="AI62" s="24"/>
      <c r="AJ62" s="24"/>
    </row>
    <row r="63" spans="1:40" x14ac:dyDescent="0.25">
      <c r="A63" s="38" t="s">
        <v>9</v>
      </c>
      <c r="B63" s="19" t="s">
        <v>209</v>
      </c>
      <c r="C63" s="24">
        <v>25</v>
      </c>
      <c r="D63" s="39" t="s">
        <v>231</v>
      </c>
      <c r="E63" s="37" t="s">
        <v>228</v>
      </c>
      <c r="F63" s="12">
        <f t="shared" si="1"/>
        <v>0</v>
      </c>
      <c r="G63" s="19"/>
      <c r="H63" s="13">
        <v>45511</v>
      </c>
      <c r="I63" s="30">
        <v>0.21</v>
      </c>
      <c r="J63" s="30">
        <v>4.3999999999999997E-2</v>
      </c>
      <c r="K63" s="25">
        <v>3.5000000000000003E-2</v>
      </c>
      <c r="L63" s="30">
        <v>6.2E-2</v>
      </c>
      <c r="M63" s="25">
        <v>4.8999999999999998E-3</v>
      </c>
      <c r="N63" s="30">
        <v>1.06E-2</v>
      </c>
      <c r="O63" s="30">
        <v>5.4999999999999997E-3</v>
      </c>
      <c r="P63" s="30">
        <v>1.8E-3</v>
      </c>
      <c r="Q63" s="30">
        <v>1.18E-2</v>
      </c>
      <c r="R63" s="31">
        <v>10000</v>
      </c>
      <c r="S63" s="31">
        <v>1500</v>
      </c>
      <c r="T63" s="31">
        <v>75</v>
      </c>
      <c r="U63" s="24"/>
      <c r="V63" s="24"/>
      <c r="W63" s="24"/>
      <c r="X63" s="24"/>
      <c r="Y63" s="24"/>
      <c r="Z63" s="24"/>
      <c r="AA63" s="24"/>
      <c r="AB63" s="24"/>
      <c r="AC63" s="24"/>
      <c r="AD63" s="24"/>
      <c r="AE63" s="31">
        <v>15</v>
      </c>
      <c r="AF63" s="35">
        <v>70</v>
      </c>
      <c r="AG63" s="35">
        <v>100</v>
      </c>
      <c r="AH63" s="31">
        <v>60</v>
      </c>
      <c r="AI63" s="35">
        <v>1</v>
      </c>
      <c r="AJ63" s="35">
        <v>0.3</v>
      </c>
      <c r="AK63" s="24">
        <v>0</v>
      </c>
      <c r="AL63" s="24">
        <v>0</v>
      </c>
      <c r="AM63" s="24">
        <v>0</v>
      </c>
      <c r="AN63" s="24">
        <v>0</v>
      </c>
    </row>
    <row r="64" spans="1:40" x14ac:dyDescent="0.25">
      <c r="A64" s="15" t="s">
        <v>235</v>
      </c>
      <c r="B64" s="19" t="s">
        <v>238</v>
      </c>
      <c r="C64" s="24">
        <v>20</v>
      </c>
      <c r="D64" s="20" t="s">
        <v>227</v>
      </c>
      <c r="E64" s="12">
        <v>24.05</v>
      </c>
      <c r="F64" s="12">
        <f t="shared" si="1"/>
        <v>1.2025000000000001</v>
      </c>
      <c r="G64" s="20" t="s">
        <v>12</v>
      </c>
      <c r="H64" s="13">
        <v>45904</v>
      </c>
      <c r="I64" s="30">
        <v>0.24</v>
      </c>
      <c r="J64" s="30">
        <v>4.4999999999999998E-2</v>
      </c>
      <c r="K64" s="25">
        <v>0.03</v>
      </c>
      <c r="L64" s="30">
        <v>0.06</v>
      </c>
      <c r="M64" s="30">
        <v>1.3100000000000001E-2</v>
      </c>
      <c r="N64" s="30">
        <v>0.01</v>
      </c>
      <c r="O64" s="30">
        <v>6.0000000000000001E-3</v>
      </c>
      <c r="P64" s="25">
        <v>1.2999999999999999E-3</v>
      </c>
      <c r="Q64" s="30">
        <v>6.1999999999999998E-3</v>
      </c>
      <c r="R64" s="31">
        <v>10000</v>
      </c>
      <c r="S64" s="31">
        <v>2000</v>
      </c>
      <c r="T64" s="31">
        <v>50</v>
      </c>
      <c r="U64" s="24"/>
      <c r="V64" s="24"/>
      <c r="W64" s="24"/>
      <c r="X64" s="24"/>
      <c r="Y64" s="24"/>
      <c r="Z64" s="24"/>
      <c r="AA64" s="24"/>
      <c r="AB64" s="24"/>
      <c r="AC64" s="24"/>
      <c r="AD64" s="24"/>
      <c r="AE64" s="31">
        <v>15</v>
      </c>
      <c r="AF64" s="31">
        <v>68</v>
      </c>
      <c r="AG64" s="31">
        <v>110</v>
      </c>
      <c r="AH64" s="31">
        <v>90</v>
      </c>
      <c r="AI64" s="31">
        <v>2</v>
      </c>
      <c r="AJ64" s="31">
        <v>0.4</v>
      </c>
      <c r="AK64" s="24">
        <v>0</v>
      </c>
      <c r="AL64" s="24">
        <v>0</v>
      </c>
      <c r="AM64" s="24">
        <v>0</v>
      </c>
      <c r="AN64" s="24">
        <v>0</v>
      </c>
    </row>
    <row r="65" spans="1:40" x14ac:dyDescent="0.25">
      <c r="A65" s="15" t="s">
        <v>235</v>
      </c>
      <c r="B65" s="19" t="s">
        <v>239</v>
      </c>
      <c r="C65" s="24">
        <v>20</v>
      </c>
      <c r="D65" s="20" t="s">
        <v>227</v>
      </c>
      <c r="E65" s="12">
        <v>21.15</v>
      </c>
      <c r="F65" s="12">
        <f t="shared" si="1"/>
        <v>1.0574999999999999</v>
      </c>
      <c r="G65" s="20" t="s">
        <v>12</v>
      </c>
      <c r="H65" s="13">
        <v>45904</v>
      </c>
      <c r="I65" s="30">
        <v>0.19500000000000001</v>
      </c>
      <c r="J65" s="30">
        <v>4.2000000000000003E-2</v>
      </c>
      <c r="K65" s="25">
        <v>3.5000000000000003E-2</v>
      </c>
      <c r="L65" s="30">
        <v>5.5E-2</v>
      </c>
      <c r="M65" s="30">
        <v>1.18E-2</v>
      </c>
      <c r="N65" s="30">
        <v>8.9999999999999993E-3</v>
      </c>
      <c r="O65" s="30">
        <v>5.8999999999999999E-3</v>
      </c>
      <c r="P65" s="30">
        <v>2E-3</v>
      </c>
      <c r="Q65" s="30">
        <v>5.1999999999999998E-3</v>
      </c>
      <c r="R65" s="31">
        <v>10000</v>
      </c>
      <c r="S65" s="31">
        <v>2000</v>
      </c>
      <c r="T65" s="31">
        <v>50</v>
      </c>
      <c r="U65" s="24"/>
      <c r="V65" s="24"/>
      <c r="W65" s="24"/>
      <c r="X65" s="24"/>
      <c r="Y65" s="24"/>
      <c r="Z65" s="24"/>
      <c r="AA65" s="24"/>
      <c r="AB65" s="24"/>
      <c r="AC65" s="24"/>
      <c r="AD65" s="24"/>
      <c r="AE65" s="31">
        <v>15</v>
      </c>
      <c r="AF65" s="31">
        <v>68</v>
      </c>
      <c r="AG65" s="31">
        <v>110</v>
      </c>
      <c r="AH65" s="31">
        <v>90</v>
      </c>
      <c r="AI65" s="31">
        <v>2</v>
      </c>
      <c r="AJ65" s="31">
        <v>0.4</v>
      </c>
      <c r="AK65" s="24">
        <v>0</v>
      </c>
      <c r="AL65" s="24">
        <v>0</v>
      </c>
      <c r="AM65" s="24">
        <v>0</v>
      </c>
      <c r="AN65" s="24">
        <v>0</v>
      </c>
    </row>
    <row r="66" spans="1:40" x14ac:dyDescent="0.25">
      <c r="A66" s="15" t="s">
        <v>235</v>
      </c>
      <c r="B66" s="19" t="s">
        <v>259</v>
      </c>
      <c r="C66" s="24">
        <v>20</v>
      </c>
      <c r="D66" s="20" t="s">
        <v>227</v>
      </c>
      <c r="E66" s="12">
        <v>21.49</v>
      </c>
      <c r="F66" s="12">
        <f t="shared" si="1"/>
        <v>1.0745</v>
      </c>
      <c r="G66" s="20" t="s">
        <v>12</v>
      </c>
      <c r="H66" s="13">
        <v>45904</v>
      </c>
      <c r="I66" s="30">
        <v>0.17</v>
      </c>
      <c r="J66" s="30">
        <v>0.04</v>
      </c>
      <c r="K66" s="30">
        <v>0.05</v>
      </c>
      <c r="L66" s="30">
        <v>0.06</v>
      </c>
      <c r="M66" s="30">
        <v>1.01E-2</v>
      </c>
      <c r="N66" s="30">
        <v>8.9999999999999993E-3</v>
      </c>
      <c r="O66" s="30">
        <v>5.4999999999999997E-3</v>
      </c>
      <c r="P66" s="30">
        <v>1.4E-3</v>
      </c>
      <c r="Q66" s="30">
        <v>4.7000000000000002E-3</v>
      </c>
      <c r="R66" s="31">
        <v>10000</v>
      </c>
      <c r="S66" s="31">
        <v>2000</v>
      </c>
      <c r="T66" s="31">
        <v>50</v>
      </c>
      <c r="U66" s="24"/>
      <c r="V66" s="24"/>
      <c r="W66" s="24"/>
      <c r="X66" s="24"/>
      <c r="Y66" s="24"/>
      <c r="Z66" s="24"/>
      <c r="AA66" s="24"/>
      <c r="AB66" s="24"/>
      <c r="AC66" s="24"/>
      <c r="AD66" s="24"/>
      <c r="AE66" s="31">
        <v>15</v>
      </c>
      <c r="AF66" s="31">
        <v>68</v>
      </c>
      <c r="AG66" s="31">
        <v>110</v>
      </c>
      <c r="AH66" s="31">
        <v>90</v>
      </c>
      <c r="AI66" s="31">
        <v>2</v>
      </c>
      <c r="AJ66" s="31">
        <v>0.4</v>
      </c>
      <c r="AK66" s="24">
        <v>0</v>
      </c>
      <c r="AL66" s="24">
        <v>0</v>
      </c>
      <c r="AM66" s="24">
        <v>0</v>
      </c>
      <c r="AN66" s="24">
        <v>0</v>
      </c>
    </row>
    <row r="67" spans="1:40" x14ac:dyDescent="0.25">
      <c r="A67" s="22" t="s">
        <v>277</v>
      </c>
      <c r="B67" s="19" t="s">
        <v>212</v>
      </c>
      <c r="C67" s="24">
        <v>20</v>
      </c>
      <c r="D67" s="12" t="s">
        <v>229</v>
      </c>
      <c r="E67" s="12">
        <v>28.99</v>
      </c>
      <c r="F67" s="12">
        <f t="shared" si="1"/>
        <v>1.4495</v>
      </c>
      <c r="G67" s="20" t="s">
        <v>279</v>
      </c>
      <c r="H67" s="13">
        <v>45902</v>
      </c>
      <c r="I67" s="30">
        <v>0.187</v>
      </c>
      <c r="J67" s="30">
        <v>3.2000000000000001E-2</v>
      </c>
      <c r="K67" s="30">
        <v>0.05</v>
      </c>
      <c r="L67" s="30">
        <v>5.6000000000000001E-2</v>
      </c>
      <c r="M67" s="30">
        <v>9.7999999999999997E-3</v>
      </c>
      <c r="N67" s="25">
        <v>7.0000000000000001E-3</v>
      </c>
      <c r="O67" s="30">
        <v>6.1999999999999998E-3</v>
      </c>
      <c r="P67" s="30">
        <v>1.6000000000000001E-3</v>
      </c>
      <c r="Q67" s="30">
        <v>4.4000000000000003E-3</v>
      </c>
      <c r="R67" s="31">
        <v>10005</v>
      </c>
      <c r="S67" s="31">
        <v>2999</v>
      </c>
      <c r="T67" s="31">
        <v>50</v>
      </c>
      <c r="U67" s="24"/>
      <c r="V67" s="24"/>
      <c r="W67" s="24"/>
      <c r="X67" s="24"/>
      <c r="Y67" s="24"/>
      <c r="Z67" s="24"/>
      <c r="AA67" s="24"/>
      <c r="AB67" s="24"/>
      <c r="AC67" s="24"/>
      <c r="AD67" s="24"/>
      <c r="AE67" s="31">
        <v>15</v>
      </c>
      <c r="AF67" s="32">
        <v>45</v>
      </c>
      <c r="AG67" s="35">
        <v>75</v>
      </c>
      <c r="AH67" s="35">
        <v>70</v>
      </c>
      <c r="AI67" s="31">
        <v>2</v>
      </c>
      <c r="AJ67" s="31">
        <v>0.4</v>
      </c>
      <c r="AK67" s="24">
        <v>0</v>
      </c>
      <c r="AL67" s="24">
        <v>0</v>
      </c>
      <c r="AM67" s="24">
        <v>0</v>
      </c>
      <c r="AN67" s="24">
        <v>0</v>
      </c>
    </row>
    <row r="68" spans="1:40" x14ac:dyDescent="0.25">
      <c r="A68" s="38" t="s">
        <v>6</v>
      </c>
      <c r="B68" s="19" t="s">
        <v>223</v>
      </c>
      <c r="C68" s="24">
        <v>20</v>
      </c>
      <c r="D68" s="12" t="s">
        <v>185</v>
      </c>
      <c r="E68" s="12">
        <v>21.95</v>
      </c>
      <c r="F68" s="12">
        <f t="shared" si="1"/>
        <v>1.0974999999999999</v>
      </c>
      <c r="G68" s="19" t="s">
        <v>258</v>
      </c>
      <c r="H68" s="13">
        <v>45891</v>
      </c>
      <c r="I68" s="30">
        <v>0.186</v>
      </c>
      <c r="J68" s="30">
        <v>3.2000000000000001E-2</v>
      </c>
      <c r="K68" s="30">
        <v>5.5E-2</v>
      </c>
      <c r="L68" s="30">
        <v>6.0999999999999999E-2</v>
      </c>
      <c r="M68" s="30">
        <v>8.2799999999999992E-3</v>
      </c>
      <c r="N68" s="30">
        <v>1.008E-2</v>
      </c>
      <c r="O68" s="30">
        <v>6.7299999999999999E-3</v>
      </c>
      <c r="P68" s="30">
        <v>1.56E-3</v>
      </c>
      <c r="Q68" s="30">
        <v>3.0000000000000001E-3</v>
      </c>
      <c r="R68" s="31">
        <v>10000</v>
      </c>
      <c r="S68" s="31">
        <v>2000</v>
      </c>
      <c r="T68" s="31">
        <v>50</v>
      </c>
      <c r="U68" s="24"/>
      <c r="V68" s="24"/>
      <c r="W68" s="24"/>
      <c r="X68" s="24"/>
      <c r="Y68" s="24"/>
      <c r="Z68" s="24"/>
      <c r="AA68" s="24"/>
      <c r="AB68" s="24"/>
      <c r="AC68" s="24"/>
      <c r="AE68" s="31">
        <v>9</v>
      </c>
      <c r="AF68" s="32">
        <v>45</v>
      </c>
      <c r="AG68" s="31">
        <v>63</v>
      </c>
      <c r="AH68" s="32">
        <v>31</v>
      </c>
      <c r="AI68" s="31">
        <v>1</v>
      </c>
      <c r="AJ68" s="32">
        <v>0.1</v>
      </c>
      <c r="AK68" s="24">
        <v>0</v>
      </c>
      <c r="AL68" s="24">
        <v>0</v>
      </c>
      <c r="AM68" s="24">
        <v>0</v>
      </c>
      <c r="AN68" s="24">
        <v>0</v>
      </c>
    </row>
    <row r="69" spans="1:40" x14ac:dyDescent="0.25">
      <c r="A69" s="38" t="s">
        <v>6</v>
      </c>
      <c r="B69" s="19" t="s">
        <v>226</v>
      </c>
      <c r="C69" s="24">
        <v>20</v>
      </c>
      <c r="D69" s="12" t="s">
        <v>229</v>
      </c>
      <c r="E69" s="12">
        <v>34.19</v>
      </c>
      <c r="F69" s="12">
        <f t="shared" si="1"/>
        <v>1.7094999999999998</v>
      </c>
      <c r="G69" s="20" t="s">
        <v>279</v>
      </c>
      <c r="H69" s="13">
        <v>45752</v>
      </c>
      <c r="I69" s="30">
        <v>0.187</v>
      </c>
      <c r="J69" s="30">
        <v>4.7E-2</v>
      </c>
      <c r="K69" s="30">
        <v>0.05</v>
      </c>
      <c r="L69" s="30">
        <v>6.4000000000000001E-2</v>
      </c>
      <c r="M69" s="30">
        <v>9.0299999999999998E-3</v>
      </c>
      <c r="N69" s="30">
        <v>1.0959999999999999E-2</v>
      </c>
      <c r="O69" s="30">
        <v>6.5199999999999998E-3</v>
      </c>
      <c r="P69" s="30">
        <v>1.57E-3</v>
      </c>
      <c r="Q69" s="30">
        <v>4.1399999999999996E-3</v>
      </c>
      <c r="R69" s="31">
        <v>15000</v>
      </c>
      <c r="S69" s="31">
        <v>2000</v>
      </c>
      <c r="T69" s="31">
        <v>87</v>
      </c>
      <c r="U69" s="24"/>
      <c r="V69" s="24"/>
      <c r="W69" s="24"/>
      <c r="X69" s="24"/>
      <c r="Y69" s="24"/>
      <c r="Z69" s="24"/>
      <c r="AA69" s="24"/>
      <c r="AB69" s="24"/>
      <c r="AC69" s="24"/>
      <c r="AD69" s="24"/>
      <c r="AE69" s="31">
        <v>14</v>
      </c>
      <c r="AF69" s="35">
        <v>68</v>
      </c>
      <c r="AG69" s="35">
        <v>95</v>
      </c>
      <c r="AH69" s="35">
        <v>47</v>
      </c>
      <c r="AI69" s="35">
        <v>1</v>
      </c>
      <c r="AJ69" s="35">
        <v>0.15</v>
      </c>
      <c r="AK69" s="24">
        <v>0</v>
      </c>
      <c r="AL69" s="24">
        <v>0</v>
      </c>
      <c r="AM69" s="24">
        <v>0</v>
      </c>
      <c r="AN69" s="24">
        <v>0</v>
      </c>
    </row>
    <row r="70" spans="1:40" x14ac:dyDescent="0.25">
      <c r="A70" s="38" t="s">
        <v>6</v>
      </c>
      <c r="B70" s="19" t="s">
        <v>262</v>
      </c>
      <c r="C70" s="24">
        <v>20</v>
      </c>
      <c r="D70" s="20" t="s">
        <v>227</v>
      </c>
      <c r="E70" s="12">
        <v>23.49</v>
      </c>
      <c r="F70" s="12">
        <f t="shared" si="1"/>
        <v>1.1744999999999999</v>
      </c>
      <c r="G70" s="20" t="s">
        <v>12</v>
      </c>
      <c r="H70" s="13">
        <v>45889</v>
      </c>
      <c r="I70" s="25">
        <v>0.14799999999999999</v>
      </c>
      <c r="J70" s="30">
        <v>3.5999999999999997E-2</v>
      </c>
      <c r="K70" s="30">
        <v>5.3999999999999999E-2</v>
      </c>
      <c r="L70" s="30">
        <v>8.1000000000000003E-2</v>
      </c>
      <c r="M70" s="25">
        <v>6.5199999999999998E-3</v>
      </c>
      <c r="N70" s="30">
        <v>1.932E-2</v>
      </c>
      <c r="O70" s="30">
        <v>5.8500000000000002E-3</v>
      </c>
      <c r="P70" s="30">
        <v>1.5499999999999999E-3</v>
      </c>
      <c r="Q70" s="30">
        <v>3.0000000000000001E-3</v>
      </c>
      <c r="R70" s="31">
        <v>10000</v>
      </c>
      <c r="S70" s="31">
        <v>2000</v>
      </c>
      <c r="T70" s="31">
        <v>87</v>
      </c>
      <c r="U70" s="24"/>
      <c r="V70" s="24"/>
      <c r="W70" s="24"/>
      <c r="X70" s="24"/>
      <c r="Y70" s="24"/>
      <c r="Z70" s="24"/>
      <c r="AA70" s="24"/>
      <c r="AB70" s="24"/>
      <c r="AC70" s="24"/>
      <c r="AD70" s="24"/>
      <c r="AE70" s="31">
        <v>13</v>
      </c>
      <c r="AF70" s="35">
        <v>67</v>
      </c>
      <c r="AG70" s="35">
        <v>94</v>
      </c>
      <c r="AH70" s="35">
        <v>47</v>
      </c>
      <c r="AI70" s="35">
        <v>1</v>
      </c>
      <c r="AJ70" s="35">
        <v>0.15</v>
      </c>
      <c r="AK70" s="24">
        <v>0</v>
      </c>
      <c r="AL70" s="31">
        <v>2.8</v>
      </c>
      <c r="AM70" s="31">
        <v>22.5</v>
      </c>
      <c r="AN70" s="24">
        <v>0</v>
      </c>
    </row>
    <row r="71" spans="1:40" x14ac:dyDescent="0.25">
      <c r="A71" s="34" t="s">
        <v>5</v>
      </c>
      <c r="B71" s="19" t="s">
        <v>275</v>
      </c>
      <c r="C71" s="24">
        <v>25</v>
      </c>
      <c r="D71" s="12" t="s">
        <v>179</v>
      </c>
      <c r="E71" s="12">
        <v>21.95</v>
      </c>
      <c r="F71" s="12">
        <f t="shared" si="1"/>
        <v>0.878</v>
      </c>
      <c r="G71" s="19" t="s">
        <v>180</v>
      </c>
      <c r="H71" s="13">
        <v>45902</v>
      </c>
      <c r="I71" s="25">
        <v>0.16500000000000001</v>
      </c>
      <c r="J71" s="30">
        <v>4.5999999999999999E-2</v>
      </c>
      <c r="K71" s="30">
        <v>4.8000000000000001E-2</v>
      </c>
      <c r="L71" s="30">
        <v>0.06</v>
      </c>
      <c r="M71" s="30">
        <v>8.0999999999999996E-3</v>
      </c>
      <c r="N71" s="30">
        <v>0.01</v>
      </c>
      <c r="O71" s="30">
        <v>5.0000000000000001E-3</v>
      </c>
      <c r="P71" s="25">
        <v>1.2999999999999999E-3</v>
      </c>
      <c r="Q71" s="30">
        <v>3.5000000000000001E-3</v>
      </c>
      <c r="R71" s="31">
        <v>10000</v>
      </c>
      <c r="S71" s="31">
        <v>2500</v>
      </c>
      <c r="T71" s="31">
        <v>70</v>
      </c>
      <c r="U71" s="35">
        <v>2</v>
      </c>
      <c r="V71" s="36">
        <v>1</v>
      </c>
      <c r="W71" s="35">
        <v>6</v>
      </c>
      <c r="X71" s="35">
        <v>30</v>
      </c>
      <c r="Y71" s="36">
        <v>9.1999999999999993</v>
      </c>
      <c r="Z71" s="36">
        <v>2</v>
      </c>
      <c r="AA71" s="36">
        <v>0.1</v>
      </c>
      <c r="AB71" s="31">
        <v>1</v>
      </c>
      <c r="AC71" s="31">
        <v>2.5000000000000001E-2</v>
      </c>
      <c r="AE71" s="31">
        <v>15</v>
      </c>
      <c r="AF71" s="32">
        <v>45</v>
      </c>
      <c r="AG71" s="35">
        <v>80</v>
      </c>
      <c r="AH71" s="35">
        <v>70</v>
      </c>
      <c r="AI71" s="35">
        <v>1</v>
      </c>
      <c r="AJ71" s="35">
        <v>0.2</v>
      </c>
      <c r="AK71" s="24">
        <v>0</v>
      </c>
      <c r="AL71" s="24">
        <v>0</v>
      </c>
      <c r="AM71" s="24">
        <v>0</v>
      </c>
      <c r="AN71" s="24">
        <v>0</v>
      </c>
    </row>
    <row r="72" spans="1:40" x14ac:dyDescent="0.25">
      <c r="A72" s="22" t="s">
        <v>265</v>
      </c>
      <c r="B72" s="19" t="s">
        <v>270</v>
      </c>
      <c r="C72" s="24">
        <v>20</v>
      </c>
      <c r="D72" s="12" t="s">
        <v>267</v>
      </c>
      <c r="E72" s="12">
        <v>18.350000000000001</v>
      </c>
      <c r="F72" s="12">
        <f t="shared" si="1"/>
        <v>0.91750000000000009</v>
      </c>
      <c r="G72" s="19" t="s">
        <v>268</v>
      </c>
      <c r="H72" s="13">
        <v>45902</v>
      </c>
      <c r="I72" s="41"/>
      <c r="J72" s="41"/>
      <c r="K72" s="24"/>
      <c r="L72" s="24"/>
      <c r="M72" s="41"/>
      <c r="N72" s="41"/>
      <c r="O72" s="24"/>
      <c r="P72" s="24"/>
      <c r="Q72" s="41"/>
      <c r="R72" s="24"/>
      <c r="S72" s="24"/>
      <c r="T72" s="24"/>
      <c r="U72" s="24"/>
      <c r="V72" s="24"/>
      <c r="W72" s="24"/>
      <c r="X72" s="24"/>
      <c r="Y72" s="24"/>
      <c r="Z72" s="24"/>
      <c r="AA72" s="24"/>
      <c r="AB72" s="24"/>
      <c r="AC72" s="24"/>
      <c r="AD72" s="24"/>
      <c r="AE72" s="24"/>
      <c r="AF72" s="24"/>
      <c r="AG72" s="24"/>
      <c r="AH72" s="24"/>
      <c r="AI72" s="24"/>
      <c r="AJ72" s="24"/>
    </row>
    <row r="73" spans="1:40" x14ac:dyDescent="0.25">
      <c r="A73" s="22" t="s">
        <v>265</v>
      </c>
      <c r="B73" s="19" t="s">
        <v>269</v>
      </c>
      <c r="C73" s="24">
        <v>20</v>
      </c>
      <c r="D73" s="12" t="s">
        <v>267</v>
      </c>
      <c r="E73" s="12">
        <v>17.2</v>
      </c>
      <c r="F73" s="12">
        <f>SUM(E73)/(C73)</f>
        <v>0.86</v>
      </c>
      <c r="G73" s="19" t="s">
        <v>268</v>
      </c>
      <c r="H73" s="13">
        <v>45902</v>
      </c>
      <c r="I73" s="30">
        <v>0.2</v>
      </c>
      <c r="J73" s="30">
        <v>4.4999999999999998E-2</v>
      </c>
      <c r="K73" s="30">
        <v>4.2000000000000003E-2</v>
      </c>
      <c r="L73" s="30">
        <v>6.6000000000000003E-2</v>
      </c>
      <c r="M73" s="30">
        <v>0.01</v>
      </c>
      <c r="N73" s="30">
        <v>0.01</v>
      </c>
      <c r="O73" s="30">
        <v>8.0000000000000002E-3</v>
      </c>
      <c r="P73" s="41"/>
      <c r="Q73" s="30">
        <v>4.0000000000000001E-3</v>
      </c>
      <c r="R73" s="24"/>
      <c r="S73" s="24"/>
      <c r="T73" s="24"/>
      <c r="U73" s="24"/>
      <c r="V73" s="24"/>
      <c r="W73" s="24"/>
      <c r="X73" s="24"/>
      <c r="Y73" s="24"/>
      <c r="Z73" s="24"/>
      <c r="AA73" s="24"/>
      <c r="AB73" s="24"/>
      <c r="AC73" s="24"/>
      <c r="AE73" s="24"/>
      <c r="AF73" s="24"/>
      <c r="AG73" s="24"/>
      <c r="AH73" s="24"/>
      <c r="AI73" s="24"/>
      <c r="AJ73" s="24"/>
    </row>
    <row r="74" spans="1:40" x14ac:dyDescent="0.25">
      <c r="A74" s="22" t="s">
        <v>265</v>
      </c>
      <c r="B74" s="19" t="s">
        <v>274</v>
      </c>
      <c r="C74" s="24">
        <v>20</v>
      </c>
      <c r="D74" s="12" t="s">
        <v>267</v>
      </c>
      <c r="E74" s="12">
        <v>16.95</v>
      </c>
      <c r="F74" s="12">
        <f>SUM(E74)/(C74)</f>
        <v>0.84749999999999992</v>
      </c>
      <c r="G74" s="19" t="s">
        <v>268</v>
      </c>
      <c r="H74" s="13">
        <v>45902</v>
      </c>
      <c r="I74" s="41"/>
      <c r="J74" s="41"/>
      <c r="K74" s="24"/>
      <c r="L74" s="24"/>
      <c r="M74" s="41"/>
      <c r="N74" s="41"/>
      <c r="O74" s="24"/>
      <c r="P74" s="24"/>
      <c r="Q74" s="41"/>
      <c r="R74" s="24"/>
      <c r="S74" s="24"/>
      <c r="T74" s="24"/>
      <c r="U74" s="24"/>
      <c r="V74" s="24"/>
      <c r="W74" s="24"/>
      <c r="X74" s="24"/>
      <c r="Y74" s="24"/>
      <c r="Z74" s="24"/>
      <c r="AA74" s="24"/>
      <c r="AB74" s="24"/>
      <c r="AC74" s="24"/>
      <c r="AD74" s="24"/>
      <c r="AE74" s="24"/>
      <c r="AF74" s="24"/>
      <c r="AG74" s="24"/>
      <c r="AH74" s="24"/>
      <c r="AI74" s="24"/>
      <c r="AJ74" s="24"/>
    </row>
    <row r="75" spans="1:40" x14ac:dyDescent="0.25">
      <c r="A75" s="22" t="s">
        <v>265</v>
      </c>
      <c r="B75" s="19" t="s">
        <v>272</v>
      </c>
      <c r="C75" s="24">
        <v>20</v>
      </c>
      <c r="D75" s="12" t="s">
        <v>267</v>
      </c>
      <c r="E75" s="12">
        <v>18.899999999999999</v>
      </c>
      <c r="F75" s="12">
        <f>SUM(E75)/(C75)</f>
        <v>0.94499999999999995</v>
      </c>
      <c r="G75" s="19" t="s">
        <v>268</v>
      </c>
      <c r="H75" s="13">
        <v>45902</v>
      </c>
      <c r="I75" s="41"/>
      <c r="J75" s="41"/>
      <c r="K75" s="24"/>
      <c r="L75" s="24"/>
      <c r="M75" s="41"/>
      <c r="N75" s="41"/>
      <c r="O75" s="24"/>
      <c r="P75" s="24"/>
      <c r="Q75" s="41"/>
      <c r="R75" s="24"/>
      <c r="S75" s="24"/>
      <c r="T75" s="24"/>
      <c r="U75" s="24"/>
      <c r="V75" s="24"/>
      <c r="W75" s="24"/>
      <c r="X75" s="24"/>
      <c r="Y75" s="24"/>
      <c r="Z75" s="24"/>
      <c r="AA75" s="24"/>
      <c r="AB75" s="24"/>
      <c r="AC75" s="24"/>
      <c r="AD75" s="24"/>
      <c r="AE75" s="24"/>
      <c r="AF75" s="24"/>
      <c r="AG75" s="24"/>
      <c r="AH75" s="24"/>
      <c r="AI75" s="24"/>
      <c r="AJ75" s="24"/>
    </row>
    <row r="76" spans="1:40" x14ac:dyDescent="0.25">
      <c r="A76" s="22" t="s">
        <v>265</v>
      </c>
      <c r="B76" s="19" t="s">
        <v>273</v>
      </c>
      <c r="C76" s="24">
        <v>20</v>
      </c>
      <c r="D76" s="12" t="s">
        <v>267</v>
      </c>
      <c r="E76" s="12">
        <v>16.149999999999999</v>
      </c>
      <c r="F76" s="12">
        <f>SUM(E76)/(C76)</f>
        <v>0.80749999999999988</v>
      </c>
      <c r="G76" s="19" t="s">
        <v>268</v>
      </c>
      <c r="H76" s="13">
        <v>45902</v>
      </c>
    </row>
    <row r="77" spans="1:40" x14ac:dyDescent="0.25">
      <c r="A77" s="38" t="s">
        <v>8</v>
      </c>
      <c r="B77" s="19" t="s">
        <v>224</v>
      </c>
      <c r="C77" s="24">
        <v>20</v>
      </c>
      <c r="D77" s="20" t="s">
        <v>227</v>
      </c>
      <c r="E77" s="12">
        <v>28.49</v>
      </c>
      <c r="F77" s="12">
        <f t="shared" si="1"/>
        <v>1.4244999999999999</v>
      </c>
      <c r="G77" s="20" t="s">
        <v>12</v>
      </c>
      <c r="H77" s="13">
        <v>45891</v>
      </c>
      <c r="I77" s="30">
        <v>0.2</v>
      </c>
      <c r="J77" s="30">
        <v>4.4999999999999998E-2</v>
      </c>
      <c r="K77" s="30">
        <v>0.04</v>
      </c>
      <c r="L77" s="30">
        <v>6.5000000000000002E-2</v>
      </c>
      <c r="M77" s="30">
        <v>0.01</v>
      </c>
      <c r="N77" s="30">
        <v>0.01</v>
      </c>
      <c r="O77" s="30">
        <v>7.0000000000000001E-3</v>
      </c>
      <c r="P77" s="30">
        <v>2E-3</v>
      </c>
      <c r="Q77" s="30">
        <v>4.0000000000000001E-3</v>
      </c>
      <c r="R77" s="31">
        <v>10000</v>
      </c>
      <c r="S77" s="31">
        <v>3000</v>
      </c>
      <c r="T77" s="31">
        <v>54</v>
      </c>
      <c r="U77" s="24"/>
      <c r="V77" s="24"/>
      <c r="W77" s="24"/>
      <c r="X77" s="24"/>
      <c r="Y77" s="24"/>
      <c r="Z77" s="24"/>
      <c r="AA77" s="24"/>
      <c r="AB77" s="24"/>
      <c r="AC77" s="24"/>
      <c r="AD77" s="24"/>
      <c r="AE77" s="31">
        <v>8</v>
      </c>
      <c r="AF77" s="36">
        <v>55</v>
      </c>
      <c r="AG77" s="35">
        <v>70</v>
      </c>
      <c r="AH77" s="35">
        <v>42</v>
      </c>
      <c r="AI77" s="35">
        <v>1.8</v>
      </c>
      <c r="AJ77" s="35">
        <v>0.2</v>
      </c>
      <c r="AK77" s="24">
        <v>0</v>
      </c>
      <c r="AL77" s="24">
        <v>0</v>
      </c>
      <c r="AM77" s="24">
        <v>0</v>
      </c>
      <c r="AN77" s="31">
        <v>100</v>
      </c>
    </row>
    <row r="78" spans="1:40" x14ac:dyDescent="0.25">
      <c r="A78" s="38" t="s">
        <v>8</v>
      </c>
      <c r="B78" s="19" t="s">
        <v>225</v>
      </c>
      <c r="C78" s="24">
        <v>20</v>
      </c>
      <c r="D78" s="20" t="s">
        <v>227</v>
      </c>
      <c r="E78" s="12">
        <v>28.49</v>
      </c>
      <c r="F78" s="12">
        <f t="shared" si="1"/>
        <v>1.4244999999999999</v>
      </c>
      <c r="G78" s="20" t="s">
        <v>12</v>
      </c>
      <c r="H78" s="13">
        <v>45891</v>
      </c>
      <c r="I78" s="30">
        <v>0.17</v>
      </c>
      <c r="J78" s="30">
        <v>0.05</v>
      </c>
      <c r="K78" s="30">
        <v>4.8000000000000001E-2</v>
      </c>
      <c r="L78" s="30">
        <v>5.7000000000000002E-2</v>
      </c>
      <c r="M78" s="30">
        <v>8.0000000000000002E-3</v>
      </c>
      <c r="N78" s="25">
        <v>8.0000000000000002E-3</v>
      </c>
      <c r="O78" s="30">
        <v>6.4999999999999997E-3</v>
      </c>
      <c r="P78" s="25">
        <v>1.4E-3</v>
      </c>
      <c r="Q78" s="30">
        <v>4.0000000000000001E-3</v>
      </c>
      <c r="R78" s="31">
        <v>10000</v>
      </c>
      <c r="S78" s="31">
        <v>2500</v>
      </c>
      <c r="T78" s="31">
        <v>40</v>
      </c>
      <c r="U78" s="24"/>
      <c r="V78" s="24"/>
      <c r="W78" s="24"/>
      <c r="X78" s="24"/>
      <c r="Y78" s="24"/>
      <c r="Z78" s="24"/>
      <c r="AA78" s="24"/>
      <c r="AB78" s="24"/>
      <c r="AC78" s="24"/>
      <c r="AD78" s="24"/>
      <c r="AE78" s="31">
        <v>14</v>
      </c>
      <c r="AF78" s="36">
        <v>50</v>
      </c>
      <c r="AG78" s="35">
        <v>75</v>
      </c>
      <c r="AH78" s="31">
        <v>60</v>
      </c>
      <c r="AI78" s="35">
        <v>1</v>
      </c>
      <c r="AJ78" s="35">
        <v>0.2</v>
      </c>
      <c r="AK78" s="24">
        <v>0</v>
      </c>
      <c r="AL78" s="31">
        <v>3</v>
      </c>
      <c r="AM78" s="24">
        <v>0</v>
      </c>
      <c r="AN78" s="31">
        <v>100</v>
      </c>
    </row>
    <row r="79" spans="1:40" x14ac:dyDescent="0.25">
      <c r="A79" s="38" t="s">
        <v>8</v>
      </c>
      <c r="B79" s="19" t="s">
        <v>244</v>
      </c>
      <c r="C79" s="24">
        <v>20</v>
      </c>
      <c r="D79" s="12" t="s">
        <v>207</v>
      </c>
      <c r="E79" s="12">
        <v>30</v>
      </c>
      <c r="F79" s="12">
        <f t="shared" si="1"/>
        <v>1.5</v>
      </c>
      <c r="G79" s="19" t="s">
        <v>241</v>
      </c>
      <c r="H79" s="13">
        <v>45891</v>
      </c>
      <c r="I79" s="30">
        <v>0.19500000000000001</v>
      </c>
      <c r="J79" s="30">
        <v>4.4999999999999998E-2</v>
      </c>
      <c r="K79" s="30">
        <v>4.2999999999999997E-2</v>
      </c>
      <c r="L79" s="30">
        <v>6.4000000000000001E-2</v>
      </c>
      <c r="M79" s="30">
        <v>9.0299999999999998E-3</v>
      </c>
      <c r="N79" s="30">
        <v>0.01</v>
      </c>
      <c r="O79" s="30">
        <v>6.0000000000000001E-3</v>
      </c>
      <c r="P79" s="30">
        <v>2E-3</v>
      </c>
      <c r="Q79" s="30">
        <v>4.0000000000000001E-3</v>
      </c>
      <c r="R79" s="31">
        <v>10000</v>
      </c>
      <c r="S79" s="31">
        <v>3000</v>
      </c>
      <c r="T79" s="31">
        <v>60</v>
      </c>
      <c r="U79" s="24"/>
      <c r="V79" s="24"/>
      <c r="W79" s="24"/>
      <c r="X79" s="24"/>
      <c r="Y79" s="24"/>
      <c r="Z79" s="24"/>
      <c r="AA79" s="24"/>
      <c r="AB79" s="24"/>
      <c r="AC79" s="24"/>
      <c r="AD79" s="24"/>
      <c r="AE79" s="31">
        <v>17</v>
      </c>
      <c r="AF79" s="31">
        <v>60</v>
      </c>
      <c r="AG79" s="35">
        <v>90</v>
      </c>
      <c r="AH79" s="35">
        <v>72</v>
      </c>
      <c r="AI79" s="35">
        <v>1.2</v>
      </c>
      <c r="AJ79" s="35">
        <v>0.2</v>
      </c>
      <c r="AK79" s="24">
        <v>0</v>
      </c>
      <c r="AL79" s="31">
        <v>3</v>
      </c>
      <c r="AM79" s="24">
        <v>0</v>
      </c>
      <c r="AN79" s="31">
        <v>100</v>
      </c>
    </row>
    <row r="80" spans="1:40" x14ac:dyDescent="0.25">
      <c r="A80" s="38" t="s">
        <v>303</v>
      </c>
      <c r="B80" s="19" t="s">
        <v>308</v>
      </c>
      <c r="C80" s="24">
        <v>20</v>
      </c>
      <c r="F80" s="12">
        <f t="shared" si="1"/>
        <v>0</v>
      </c>
      <c r="G80" s="19"/>
      <c r="H80" s="13">
        <v>45921</v>
      </c>
      <c r="I80" s="30">
        <v>0.1903</v>
      </c>
      <c r="J80" s="30">
        <v>4.6600000000000003E-2</v>
      </c>
      <c r="K80" s="30">
        <v>4.5900000000000003E-2</v>
      </c>
      <c r="L80" s="30">
        <v>6.1400000000000003E-2</v>
      </c>
      <c r="M80" s="30">
        <v>1.0200000000000001E-2</v>
      </c>
      <c r="N80" s="30">
        <v>1.03E-2</v>
      </c>
      <c r="O80" s="30">
        <v>4.7999999999999996E-3</v>
      </c>
      <c r="P80" s="30">
        <v>1.5E-3</v>
      </c>
      <c r="Q80" s="30">
        <v>4.7000000000000002E-3</v>
      </c>
      <c r="R80" s="31">
        <v>10000</v>
      </c>
      <c r="S80" s="31">
        <v>3000</v>
      </c>
      <c r="T80" s="31">
        <v>60</v>
      </c>
      <c r="U80" s="35">
        <v>3</v>
      </c>
      <c r="V80" s="35">
        <v>3</v>
      </c>
      <c r="W80" s="35">
        <v>8</v>
      </c>
      <c r="X80" s="35">
        <v>60</v>
      </c>
      <c r="Y80" s="35">
        <v>20</v>
      </c>
      <c r="Z80" s="35">
        <v>6</v>
      </c>
      <c r="AA80" s="35">
        <v>0.2</v>
      </c>
      <c r="AB80" s="31">
        <v>2</v>
      </c>
      <c r="AC80" s="31">
        <v>0.04</v>
      </c>
      <c r="AD80" s="24"/>
      <c r="AE80" s="31">
        <v>13</v>
      </c>
      <c r="AF80" s="36">
        <v>45</v>
      </c>
      <c r="AG80" s="35">
        <v>70</v>
      </c>
      <c r="AH80" s="35">
        <v>70</v>
      </c>
      <c r="AI80" s="35">
        <v>2</v>
      </c>
      <c r="AJ80" s="35">
        <v>0.4</v>
      </c>
      <c r="AK80" s="24">
        <v>0</v>
      </c>
      <c r="AL80" s="24">
        <v>0</v>
      </c>
      <c r="AM80" s="24">
        <v>0</v>
      </c>
      <c r="AN80" s="24">
        <v>0</v>
      </c>
    </row>
    <row r="81" spans="1:40" x14ac:dyDescent="0.25">
      <c r="A81" s="38" t="s">
        <v>303</v>
      </c>
      <c r="B81" s="19" t="s">
        <v>309</v>
      </c>
      <c r="C81" s="24">
        <v>20</v>
      </c>
      <c r="F81" s="12">
        <f t="shared" si="1"/>
        <v>0</v>
      </c>
      <c r="G81" s="19"/>
      <c r="H81" s="13">
        <v>45921</v>
      </c>
      <c r="I81" s="30">
        <v>0.1537</v>
      </c>
      <c r="J81" s="30">
        <v>4.0899999999999999E-2</v>
      </c>
      <c r="K81" s="30">
        <v>5.4800000000000001E-2</v>
      </c>
      <c r="L81" s="30">
        <v>5.6899999999999999E-2</v>
      </c>
      <c r="M81" s="30">
        <v>7.4999999999999997E-3</v>
      </c>
      <c r="N81" s="30">
        <v>0.01</v>
      </c>
      <c r="O81" s="30">
        <v>5.0000000000000001E-3</v>
      </c>
      <c r="P81" s="25">
        <v>1.4E-3</v>
      </c>
      <c r="Q81" s="30">
        <v>3.5999999999999999E-3</v>
      </c>
      <c r="R81" s="31">
        <v>10000</v>
      </c>
      <c r="S81" s="31">
        <v>3000</v>
      </c>
      <c r="T81" s="31">
        <v>60</v>
      </c>
      <c r="U81" s="35">
        <v>3</v>
      </c>
      <c r="V81" s="35">
        <v>3</v>
      </c>
      <c r="W81" s="35">
        <v>8</v>
      </c>
      <c r="X81" s="35">
        <v>60</v>
      </c>
      <c r="Y81" s="35">
        <v>17</v>
      </c>
      <c r="Z81" s="35">
        <v>6</v>
      </c>
      <c r="AA81" s="35">
        <v>0.2</v>
      </c>
      <c r="AB81" s="31">
        <v>2</v>
      </c>
      <c r="AC81" s="31">
        <v>0.03</v>
      </c>
      <c r="AD81" s="24"/>
      <c r="AE81" s="31">
        <v>10</v>
      </c>
      <c r="AF81" s="36">
        <v>45</v>
      </c>
      <c r="AG81" s="35">
        <v>70</v>
      </c>
      <c r="AH81" s="35">
        <v>70</v>
      </c>
      <c r="AI81" s="35">
        <v>2</v>
      </c>
      <c r="AJ81" s="35">
        <v>0.4</v>
      </c>
      <c r="AK81" s="24">
        <v>0</v>
      </c>
      <c r="AL81" s="24">
        <v>0</v>
      </c>
      <c r="AM81" s="24">
        <v>0</v>
      </c>
      <c r="AN81" s="24">
        <v>0</v>
      </c>
    </row>
    <row r="82" spans="1:40" x14ac:dyDescent="0.25">
      <c r="A82" s="38" t="s">
        <v>303</v>
      </c>
      <c r="B82" s="19" t="s">
        <v>310</v>
      </c>
      <c r="C82" s="24">
        <v>20</v>
      </c>
      <c r="F82" s="12">
        <f t="shared" si="1"/>
        <v>0</v>
      </c>
      <c r="G82" s="19"/>
      <c r="H82" s="13">
        <v>45921</v>
      </c>
      <c r="I82" s="30">
        <v>0.18870000000000001</v>
      </c>
      <c r="J82" s="30">
        <v>4.6699999999999998E-2</v>
      </c>
      <c r="K82" s="30">
        <v>3.0700000000000002E-2</v>
      </c>
      <c r="L82" s="30">
        <v>6.0999999999999999E-2</v>
      </c>
      <c r="M82" s="30">
        <v>9.7999999999999997E-3</v>
      </c>
      <c r="N82" s="30">
        <v>8.8000000000000005E-3</v>
      </c>
      <c r="O82" s="30">
        <v>6.8999999999999999E-3</v>
      </c>
      <c r="P82" s="30">
        <v>1.5E-3</v>
      </c>
      <c r="Q82" s="30">
        <v>4.3E-3</v>
      </c>
      <c r="R82" s="31">
        <v>10000</v>
      </c>
      <c r="S82" s="31">
        <v>3000</v>
      </c>
      <c r="T82" s="31">
        <v>60</v>
      </c>
      <c r="U82" s="35">
        <v>3</v>
      </c>
      <c r="V82" s="35">
        <v>3</v>
      </c>
      <c r="W82" s="35">
        <v>6</v>
      </c>
      <c r="X82" s="35">
        <v>60</v>
      </c>
      <c r="Y82" s="35">
        <v>20</v>
      </c>
      <c r="Z82" s="35">
        <v>5</v>
      </c>
      <c r="AA82" s="35">
        <v>0.2</v>
      </c>
      <c r="AB82" s="31">
        <v>2</v>
      </c>
      <c r="AC82" s="31">
        <v>0.04</v>
      </c>
      <c r="AD82" s="24"/>
      <c r="AE82" s="31">
        <v>13</v>
      </c>
      <c r="AF82" s="31">
        <v>45</v>
      </c>
      <c r="AG82" s="35">
        <v>60</v>
      </c>
      <c r="AH82" s="35">
        <v>70</v>
      </c>
      <c r="AI82" s="35">
        <v>2</v>
      </c>
      <c r="AJ82" s="35">
        <v>0.4</v>
      </c>
      <c r="AK82" s="24">
        <v>0</v>
      </c>
      <c r="AL82" s="24">
        <v>0</v>
      </c>
      <c r="AM82" s="24">
        <v>0</v>
      </c>
      <c r="AN82" s="24">
        <v>0</v>
      </c>
    </row>
    <row r="83" spans="1:40" x14ac:dyDescent="0.25">
      <c r="A83" s="22" t="s">
        <v>291</v>
      </c>
      <c r="B83" s="20" t="s">
        <v>294</v>
      </c>
      <c r="C83" s="24">
        <v>20</v>
      </c>
      <c r="D83" s="12" t="s">
        <v>292</v>
      </c>
      <c r="E83" s="12">
        <v>18.55</v>
      </c>
      <c r="F83" s="12">
        <f t="shared" ref="F83" si="2">SUM(E83)/(C83)</f>
        <v>0.92749999999999999</v>
      </c>
      <c r="G83" s="12" t="s">
        <v>296</v>
      </c>
      <c r="H83" s="13">
        <v>45919</v>
      </c>
      <c r="I83" s="30">
        <v>0.21</v>
      </c>
      <c r="J83" s="30">
        <v>4.8000000000000001E-2</v>
      </c>
      <c r="K83" s="30">
        <v>0.04</v>
      </c>
      <c r="L83" s="30">
        <v>7.0000000000000007E-2</v>
      </c>
      <c r="M83" s="30">
        <v>1.15E-2</v>
      </c>
      <c r="N83" s="30">
        <v>1.2E-2</v>
      </c>
      <c r="O83" s="30">
        <v>5.7000000000000002E-3</v>
      </c>
      <c r="P83" s="25">
        <v>1.1000000000000001E-3</v>
      </c>
      <c r="Q83" s="30">
        <v>4.5999999999999999E-3</v>
      </c>
      <c r="R83" s="31">
        <v>12500</v>
      </c>
      <c r="S83" s="31">
        <v>3000</v>
      </c>
      <c r="T83" s="31">
        <v>60</v>
      </c>
      <c r="U83" s="24"/>
      <c r="V83" s="24"/>
      <c r="W83" s="24"/>
      <c r="X83" s="24"/>
      <c r="Y83" s="24"/>
      <c r="Z83" s="24"/>
      <c r="AA83" s="24"/>
      <c r="AB83" s="24"/>
      <c r="AC83" s="24"/>
      <c r="AD83" s="24"/>
      <c r="AE83" s="31">
        <v>13</v>
      </c>
      <c r="AF83" s="31">
        <v>60</v>
      </c>
      <c r="AG83" s="35">
        <v>70</v>
      </c>
      <c r="AH83" s="35">
        <v>70</v>
      </c>
      <c r="AI83" s="35">
        <v>1</v>
      </c>
      <c r="AJ83" s="35">
        <v>0.4</v>
      </c>
      <c r="AK83" s="24">
        <v>0</v>
      </c>
      <c r="AL83" s="24">
        <v>0</v>
      </c>
      <c r="AM83" s="24">
        <v>0</v>
      </c>
      <c r="AN83" s="24">
        <v>0</v>
      </c>
    </row>
    <row r="84" spans="1:40" x14ac:dyDescent="0.25">
      <c r="A84" s="22" t="s">
        <v>291</v>
      </c>
      <c r="B84" s="20" t="s">
        <v>295</v>
      </c>
      <c r="C84" s="24">
        <v>20</v>
      </c>
      <c r="D84" s="12" t="s">
        <v>292</v>
      </c>
      <c r="E84" s="12">
        <v>15.75</v>
      </c>
      <c r="F84" s="12">
        <f t="shared" ref="F84" si="3">SUM(E84)/(C84)</f>
        <v>0.78749999999999998</v>
      </c>
      <c r="G84" s="12" t="s">
        <v>296</v>
      </c>
      <c r="H84" s="13">
        <v>45919</v>
      </c>
      <c r="I84" s="30">
        <v>0.17499999999999999</v>
      </c>
      <c r="J84" s="30">
        <v>2.3E-2</v>
      </c>
      <c r="K84" s="25">
        <v>3.9E-2</v>
      </c>
      <c r="L84" s="30">
        <v>5.8000000000000003E-2</v>
      </c>
      <c r="M84" s="30">
        <v>9.7000000000000003E-3</v>
      </c>
      <c r="N84" s="30">
        <v>8.0999999999999996E-3</v>
      </c>
      <c r="O84" s="30">
        <v>5.8999999999999999E-3</v>
      </c>
      <c r="P84" s="25">
        <v>1.2999999999999999E-3</v>
      </c>
      <c r="Q84" s="30">
        <v>3.8E-3</v>
      </c>
      <c r="R84" s="31">
        <v>12500</v>
      </c>
      <c r="S84" s="31">
        <v>3000</v>
      </c>
      <c r="T84" s="31">
        <v>60</v>
      </c>
      <c r="U84" s="24"/>
      <c r="V84" s="24"/>
      <c r="W84" s="24"/>
      <c r="X84" s="24"/>
      <c r="Y84" s="24"/>
      <c r="Z84" s="24"/>
      <c r="AA84" s="24"/>
      <c r="AB84" s="24"/>
      <c r="AC84" s="24"/>
      <c r="AD84" s="24"/>
      <c r="AE84" s="31">
        <v>12</v>
      </c>
      <c r="AF84" s="31">
        <v>60</v>
      </c>
      <c r="AG84" s="35">
        <v>70</v>
      </c>
      <c r="AH84" s="35">
        <v>70</v>
      </c>
      <c r="AI84" s="35">
        <v>1</v>
      </c>
      <c r="AJ84" s="35">
        <v>0.4</v>
      </c>
      <c r="AK84" s="24">
        <v>0</v>
      </c>
      <c r="AL84" s="24">
        <v>0</v>
      </c>
      <c r="AM84" s="24">
        <v>0</v>
      </c>
      <c r="AN84" s="24">
        <v>0</v>
      </c>
    </row>
    <row r="85" spans="1:40" x14ac:dyDescent="0.25">
      <c r="A85" s="38" t="s">
        <v>4</v>
      </c>
      <c r="B85" s="18" t="s">
        <v>222</v>
      </c>
      <c r="C85" s="24">
        <v>25</v>
      </c>
      <c r="D85" s="12" t="s">
        <v>182</v>
      </c>
      <c r="E85" s="12">
        <v>19.399999999999999</v>
      </c>
      <c r="F85" s="12">
        <f t="shared" si="1"/>
        <v>0.77599999999999991</v>
      </c>
      <c r="G85" s="19" t="s">
        <v>181</v>
      </c>
      <c r="H85" s="13">
        <v>45910</v>
      </c>
      <c r="I85" s="30">
        <v>0.17</v>
      </c>
      <c r="J85" s="30">
        <v>7.0000000000000007E-2</v>
      </c>
      <c r="K85" s="25">
        <v>3.4000000000000002E-2</v>
      </c>
      <c r="L85" s="30">
        <v>6.3E-2</v>
      </c>
      <c r="M85" s="30">
        <v>8.5000000000000006E-3</v>
      </c>
      <c r="N85" s="30">
        <v>9.4999999999999998E-3</v>
      </c>
      <c r="O85" s="30">
        <v>6.4999999999999997E-3</v>
      </c>
      <c r="P85" s="30">
        <v>1.5E-3</v>
      </c>
      <c r="Q85" s="30">
        <v>3.8999999999999998E-3</v>
      </c>
      <c r="R85" s="31">
        <v>18750</v>
      </c>
      <c r="S85" s="31">
        <v>4300</v>
      </c>
      <c r="T85" s="31">
        <v>257</v>
      </c>
      <c r="U85" s="31">
        <v>3.5</v>
      </c>
      <c r="V85" s="35">
        <v>2.98</v>
      </c>
      <c r="W85" s="24"/>
      <c r="X85" s="24"/>
      <c r="Y85" s="24"/>
      <c r="Z85" s="24"/>
      <c r="AA85" s="24"/>
      <c r="AB85" s="24"/>
      <c r="AC85" s="24"/>
      <c r="AD85" s="35">
        <v>250</v>
      </c>
      <c r="AE85" s="31">
        <v>25</v>
      </c>
      <c r="AF85" s="31">
        <v>120</v>
      </c>
      <c r="AG85" s="31">
        <v>140</v>
      </c>
      <c r="AH85" s="31">
        <v>120</v>
      </c>
      <c r="AI85" s="35">
        <v>2.5</v>
      </c>
      <c r="AJ85" s="31">
        <v>0.6</v>
      </c>
      <c r="AK85" s="24">
        <v>0</v>
      </c>
      <c r="AL85" s="24">
        <v>0</v>
      </c>
      <c r="AM85" s="24">
        <v>0</v>
      </c>
      <c r="AN85" s="24">
        <v>0</v>
      </c>
    </row>
    <row r="86" spans="1:40" x14ac:dyDescent="0.25">
      <c r="A86" s="38" t="s">
        <v>1</v>
      </c>
      <c r="B86" s="19" t="s">
        <v>212</v>
      </c>
      <c r="C86" s="24">
        <v>20</v>
      </c>
      <c r="D86" s="12" t="s">
        <v>176</v>
      </c>
      <c r="E86" s="12">
        <v>15.3</v>
      </c>
      <c r="F86" s="12">
        <f t="shared" si="1"/>
        <v>0.76500000000000001</v>
      </c>
      <c r="G86" s="19" t="s">
        <v>177</v>
      </c>
      <c r="H86" s="13">
        <v>45891</v>
      </c>
      <c r="I86" s="30">
        <v>0.19</v>
      </c>
      <c r="J86" s="30">
        <v>4.2500000000000003E-2</v>
      </c>
      <c r="K86" s="30">
        <v>4.3700000000000003E-2</v>
      </c>
      <c r="L86" s="30">
        <v>6.0199999999999997E-2</v>
      </c>
      <c r="M86" s="30">
        <v>9.7300000000000008E-3</v>
      </c>
      <c r="N86" s="30">
        <v>0.01</v>
      </c>
      <c r="O86" s="30">
        <v>5.7200000000000003E-3</v>
      </c>
      <c r="P86" s="30">
        <v>1.72E-3</v>
      </c>
      <c r="Q86" s="30">
        <v>4.2599999999999999E-3</v>
      </c>
      <c r="R86" s="31">
        <v>10000</v>
      </c>
      <c r="S86" s="31">
        <v>2400</v>
      </c>
      <c r="T86" s="31">
        <v>50</v>
      </c>
      <c r="U86" s="24"/>
      <c r="V86" s="24"/>
      <c r="W86" s="24"/>
      <c r="X86" s="24"/>
      <c r="Y86" s="24"/>
      <c r="Z86" s="24"/>
      <c r="AA86" s="31">
        <v>0.4</v>
      </c>
      <c r="AB86" s="24"/>
      <c r="AC86" s="24"/>
      <c r="AD86" s="32">
        <v>100</v>
      </c>
      <c r="AE86" s="31">
        <v>10.3</v>
      </c>
      <c r="AF86" s="31">
        <v>72.5</v>
      </c>
      <c r="AG86" s="31">
        <v>108</v>
      </c>
      <c r="AH86" s="31">
        <v>82.5</v>
      </c>
      <c r="AI86" s="31">
        <v>2.6</v>
      </c>
      <c r="AJ86" s="31">
        <v>0.4</v>
      </c>
      <c r="AK86" s="24">
        <v>0</v>
      </c>
      <c r="AL86" s="24">
        <v>0</v>
      </c>
      <c r="AM86" s="24">
        <v>0</v>
      </c>
      <c r="AN86" s="24">
        <v>0</v>
      </c>
    </row>
    <row r="87" spans="1:40" x14ac:dyDescent="0.25">
      <c r="A87" s="38" t="s">
        <v>2</v>
      </c>
      <c r="B87" s="19" t="s">
        <v>213</v>
      </c>
      <c r="C87" s="24">
        <v>20</v>
      </c>
      <c r="D87" s="12" t="s">
        <v>179</v>
      </c>
      <c r="E87" s="12">
        <v>16.8</v>
      </c>
      <c r="F87" s="12">
        <f t="shared" si="1"/>
        <v>0.84000000000000008</v>
      </c>
      <c r="G87" s="19" t="s">
        <v>180</v>
      </c>
      <c r="H87" s="13">
        <v>45891</v>
      </c>
      <c r="I87" s="30">
        <v>0.17399999999999999</v>
      </c>
      <c r="J87" s="30">
        <v>3.4000000000000002E-2</v>
      </c>
      <c r="K87" s="30">
        <v>5.5E-2</v>
      </c>
      <c r="L87" s="30">
        <v>5.8999999999999997E-2</v>
      </c>
      <c r="M87" s="30">
        <v>8.3999999999999995E-3</v>
      </c>
      <c r="N87" s="25">
        <v>8.0000000000000002E-3</v>
      </c>
      <c r="O87" s="30">
        <v>7.0000000000000001E-3</v>
      </c>
      <c r="P87" s="25">
        <v>1.2999999999999999E-3</v>
      </c>
      <c r="Q87" s="30">
        <v>3.5000000000000001E-3</v>
      </c>
      <c r="R87" s="31">
        <v>10000</v>
      </c>
      <c r="S87" s="31">
        <v>3000</v>
      </c>
      <c r="T87" s="31">
        <v>40</v>
      </c>
      <c r="U87" s="24"/>
      <c r="V87" s="24"/>
      <c r="W87" s="24"/>
      <c r="X87" s="24"/>
      <c r="Y87" s="24"/>
      <c r="Z87" s="24"/>
      <c r="AA87" s="36">
        <v>0.1</v>
      </c>
      <c r="AB87" s="24"/>
      <c r="AC87" s="24"/>
      <c r="AD87" s="26"/>
      <c r="AE87" s="35">
        <v>15</v>
      </c>
      <c r="AF87" s="36">
        <v>50</v>
      </c>
      <c r="AG87" s="35">
        <v>70</v>
      </c>
      <c r="AH87" s="35">
        <v>80</v>
      </c>
      <c r="AI87" s="35">
        <v>1</v>
      </c>
      <c r="AJ87" s="35">
        <v>0.2</v>
      </c>
      <c r="AK87" s="31">
        <v>2</v>
      </c>
      <c r="AL87" s="24">
        <v>0</v>
      </c>
      <c r="AM87" s="24">
        <v>0</v>
      </c>
      <c r="AN87" s="31">
        <v>30</v>
      </c>
    </row>
    <row r="88" spans="1:40" x14ac:dyDescent="0.25">
      <c r="A88" s="38" t="s">
        <v>2</v>
      </c>
      <c r="B88" s="19" t="s">
        <v>215</v>
      </c>
      <c r="C88" s="24">
        <v>20</v>
      </c>
      <c r="D88" s="12" t="s">
        <v>179</v>
      </c>
      <c r="E88" s="12">
        <v>17.2</v>
      </c>
      <c r="F88" s="12">
        <f t="shared" si="1"/>
        <v>0.86</v>
      </c>
      <c r="G88" s="19" t="s">
        <v>180</v>
      </c>
      <c r="H88" s="13">
        <v>45891</v>
      </c>
      <c r="I88" s="30">
        <v>0.19900000000000001</v>
      </c>
      <c r="J88" s="30">
        <v>3.5999999999999997E-2</v>
      </c>
      <c r="K88" s="30">
        <v>4.7E-2</v>
      </c>
      <c r="L88" s="30">
        <v>6.3E-2</v>
      </c>
      <c r="M88" s="30">
        <v>1.04E-2</v>
      </c>
      <c r="N88" s="30">
        <v>0.01</v>
      </c>
      <c r="O88" s="30">
        <v>6.1000000000000004E-3</v>
      </c>
      <c r="P88" s="25">
        <v>1.2999999999999999E-3</v>
      </c>
      <c r="Q88" s="30">
        <v>4.0000000000000001E-3</v>
      </c>
      <c r="R88" s="31">
        <v>10000</v>
      </c>
      <c r="S88" s="31">
        <v>3200</v>
      </c>
      <c r="T88" s="31">
        <v>40</v>
      </c>
      <c r="U88" s="24"/>
      <c r="V88" s="24"/>
      <c r="W88" s="24"/>
      <c r="X88" s="24"/>
      <c r="Y88" s="24"/>
      <c r="Z88" s="24"/>
      <c r="AA88" s="36">
        <v>0.1</v>
      </c>
      <c r="AB88" s="24"/>
      <c r="AC88" s="24"/>
      <c r="AE88" s="31">
        <v>16</v>
      </c>
      <c r="AF88" s="31">
        <v>60</v>
      </c>
      <c r="AG88" s="31">
        <v>105</v>
      </c>
      <c r="AH88" s="31">
        <v>70</v>
      </c>
      <c r="AI88" s="31">
        <v>2</v>
      </c>
      <c r="AJ88" s="31">
        <v>0.25</v>
      </c>
      <c r="AK88" s="31">
        <v>2</v>
      </c>
      <c r="AL88" s="24">
        <v>0</v>
      </c>
      <c r="AM88" s="24">
        <v>0</v>
      </c>
      <c r="AN88" s="31">
        <v>30</v>
      </c>
    </row>
    <row r="89" spans="1:40" x14ac:dyDescent="0.25">
      <c r="A89" s="38" t="s">
        <v>2</v>
      </c>
      <c r="B89" s="19" t="s">
        <v>217</v>
      </c>
      <c r="C89" s="24">
        <v>20</v>
      </c>
      <c r="D89" s="12" t="s">
        <v>179</v>
      </c>
      <c r="E89" s="12">
        <v>17.899999999999999</v>
      </c>
      <c r="F89" s="12">
        <f t="shared" si="1"/>
        <v>0.89499999999999991</v>
      </c>
      <c r="G89" s="19" t="s">
        <v>180</v>
      </c>
      <c r="H89" s="13">
        <v>45891</v>
      </c>
      <c r="I89" s="30">
        <v>0.2</v>
      </c>
      <c r="J89" s="30">
        <v>3.2000000000000001E-2</v>
      </c>
      <c r="K89" s="30">
        <v>4.4999999999999998E-2</v>
      </c>
      <c r="L89" s="30">
        <v>6.2E-2</v>
      </c>
      <c r="M89" s="30">
        <v>1.0500000000000001E-2</v>
      </c>
      <c r="N89" s="30">
        <v>8.9999999999999993E-3</v>
      </c>
      <c r="O89" s="30">
        <v>7.0000000000000001E-3</v>
      </c>
      <c r="P89" s="25">
        <v>1.2999999999999999E-3</v>
      </c>
      <c r="Q89" s="30">
        <v>4.0000000000000001E-3</v>
      </c>
      <c r="R89" s="31">
        <v>10000</v>
      </c>
      <c r="S89" s="31">
        <v>3000</v>
      </c>
      <c r="T89" s="31">
        <v>40</v>
      </c>
      <c r="U89" s="24"/>
      <c r="V89" s="24"/>
      <c r="W89" s="24"/>
      <c r="X89" s="24"/>
      <c r="Y89" s="24"/>
      <c r="Z89" s="24"/>
      <c r="AA89" s="36">
        <v>0.1</v>
      </c>
      <c r="AB89" s="24"/>
      <c r="AC89" s="24"/>
      <c r="AE89" s="31">
        <v>15</v>
      </c>
      <c r="AF89" s="32">
        <v>50</v>
      </c>
      <c r="AG89" s="31">
        <v>70</v>
      </c>
      <c r="AH89" s="31">
        <v>80</v>
      </c>
      <c r="AI89" s="35">
        <v>1</v>
      </c>
      <c r="AJ89" s="35">
        <v>0.2</v>
      </c>
      <c r="AK89" s="31">
        <v>2</v>
      </c>
      <c r="AL89" s="24">
        <v>0</v>
      </c>
      <c r="AM89" s="24">
        <v>0</v>
      </c>
      <c r="AN89" s="31">
        <v>30</v>
      </c>
    </row>
    <row r="90" spans="1:40" x14ac:dyDescent="0.25">
      <c r="A90" s="38" t="s">
        <v>2</v>
      </c>
      <c r="B90" s="19" t="s">
        <v>218</v>
      </c>
      <c r="C90" s="24">
        <v>20</v>
      </c>
      <c r="D90" s="12" t="s">
        <v>179</v>
      </c>
      <c r="E90" s="12">
        <v>18.3</v>
      </c>
      <c r="F90" s="12">
        <f t="shared" si="1"/>
        <v>0.91500000000000004</v>
      </c>
      <c r="G90" s="19" t="s">
        <v>180</v>
      </c>
      <c r="H90" s="13">
        <v>45891</v>
      </c>
      <c r="I90" s="30">
        <v>0.19500000000000001</v>
      </c>
      <c r="J90" s="30">
        <v>4.3999999999999997E-2</v>
      </c>
      <c r="K90" s="30">
        <v>5.0999999999999997E-2</v>
      </c>
      <c r="L90" s="30">
        <v>5.7000000000000002E-2</v>
      </c>
      <c r="M90" s="30">
        <v>0.01</v>
      </c>
      <c r="N90" s="25">
        <v>7.0000000000000001E-3</v>
      </c>
      <c r="O90" s="41"/>
      <c r="P90" s="30">
        <v>1.5E-3</v>
      </c>
      <c r="Q90" s="30">
        <v>4.1000000000000003E-3</v>
      </c>
      <c r="R90" s="31">
        <v>10000</v>
      </c>
      <c r="S90" s="31">
        <v>3000</v>
      </c>
      <c r="T90" s="31">
        <v>50</v>
      </c>
      <c r="U90" s="24"/>
      <c r="V90" s="24"/>
      <c r="W90" s="24"/>
      <c r="X90" s="24"/>
      <c r="Y90" s="24"/>
      <c r="Z90" s="24"/>
      <c r="AA90" s="31">
        <v>0.2</v>
      </c>
      <c r="AB90" s="24"/>
      <c r="AC90" s="24"/>
      <c r="AE90" s="32">
        <v>5</v>
      </c>
      <c r="AF90" s="36">
        <v>35</v>
      </c>
      <c r="AG90" s="35">
        <v>90</v>
      </c>
      <c r="AH90" s="31">
        <v>60</v>
      </c>
      <c r="AI90" s="35">
        <v>1</v>
      </c>
      <c r="AJ90" s="35">
        <v>0.2</v>
      </c>
      <c r="AK90" s="31">
        <v>2</v>
      </c>
      <c r="AL90" s="24">
        <v>0</v>
      </c>
      <c r="AM90" s="24">
        <v>0</v>
      </c>
      <c r="AN90" s="31">
        <v>30</v>
      </c>
    </row>
    <row r="91" spans="1:40" x14ac:dyDescent="0.25">
      <c r="A91" s="38" t="s">
        <v>2</v>
      </c>
      <c r="B91" s="19" t="s">
        <v>220</v>
      </c>
      <c r="C91" s="24">
        <v>20</v>
      </c>
      <c r="D91" s="12" t="s">
        <v>179</v>
      </c>
      <c r="E91" s="12">
        <v>19.100000000000001</v>
      </c>
      <c r="F91" s="12">
        <f t="shared" si="1"/>
        <v>0.95500000000000007</v>
      </c>
      <c r="G91" s="19" t="s">
        <v>180</v>
      </c>
      <c r="H91" s="13">
        <v>45891</v>
      </c>
      <c r="I91" s="30">
        <v>0.24</v>
      </c>
      <c r="J91" s="30">
        <v>5.8000000000000003E-2</v>
      </c>
      <c r="K91" s="30">
        <v>4.4999999999999998E-2</v>
      </c>
      <c r="L91" s="30">
        <v>7.1999999999999995E-2</v>
      </c>
      <c r="M91" s="30">
        <v>1.54E-2</v>
      </c>
      <c r="N91" s="30">
        <v>1.0999999999999999E-2</v>
      </c>
      <c r="O91" s="41"/>
      <c r="P91" s="30">
        <v>1.4E-3</v>
      </c>
      <c r="Q91" s="30">
        <v>5.8999999999999999E-3</v>
      </c>
      <c r="R91" s="31">
        <v>10000</v>
      </c>
      <c r="S91" s="31">
        <v>3000</v>
      </c>
      <c r="T91" s="31">
        <v>40</v>
      </c>
      <c r="U91" s="24"/>
      <c r="V91" s="24"/>
      <c r="W91" s="24"/>
      <c r="X91" s="24"/>
      <c r="Y91" s="24"/>
      <c r="Z91" s="24"/>
      <c r="AA91" s="36">
        <v>0.1</v>
      </c>
      <c r="AB91" s="24"/>
      <c r="AC91" s="24"/>
      <c r="AE91" s="31">
        <v>10</v>
      </c>
      <c r="AF91" s="36">
        <v>20</v>
      </c>
      <c r="AG91" s="35">
        <v>70</v>
      </c>
      <c r="AH91" s="31">
        <v>50</v>
      </c>
      <c r="AI91" s="35">
        <v>1</v>
      </c>
      <c r="AJ91" s="35">
        <v>0.2</v>
      </c>
      <c r="AK91" s="31">
        <v>2</v>
      </c>
      <c r="AL91" s="24">
        <v>0</v>
      </c>
      <c r="AM91" s="24">
        <v>0</v>
      </c>
      <c r="AN91" s="31">
        <v>30</v>
      </c>
    </row>
    <row r="92" spans="1:40" x14ac:dyDescent="0.25">
      <c r="A92" s="38" t="s">
        <v>7</v>
      </c>
      <c r="B92" s="19" t="s">
        <v>208</v>
      </c>
      <c r="C92" s="24">
        <v>20</v>
      </c>
      <c r="D92" s="12" t="s">
        <v>192</v>
      </c>
      <c r="E92" s="12">
        <v>25.49</v>
      </c>
      <c r="F92" s="12">
        <f t="shared" si="1"/>
        <v>1.2745</v>
      </c>
      <c r="G92" s="19" t="s">
        <v>193</v>
      </c>
      <c r="H92" s="13">
        <v>45752</v>
      </c>
      <c r="I92" s="30">
        <v>0.17499999999999999</v>
      </c>
      <c r="J92" s="30">
        <v>0.04</v>
      </c>
      <c r="K92" s="30">
        <v>4.4999999999999998E-2</v>
      </c>
      <c r="L92" s="30">
        <v>6.5000000000000002E-2</v>
      </c>
      <c r="M92" s="30">
        <v>9.2999999999999992E-3</v>
      </c>
      <c r="N92" s="30">
        <v>1.15E-2</v>
      </c>
      <c r="O92" s="30">
        <v>7.3000000000000001E-3</v>
      </c>
      <c r="P92" s="30">
        <v>1.5E-3</v>
      </c>
      <c r="Q92" s="30">
        <v>3.8999999999999998E-3</v>
      </c>
      <c r="R92" s="31">
        <v>10000</v>
      </c>
      <c r="S92" s="31">
        <v>2500</v>
      </c>
      <c r="T92" s="31">
        <v>30</v>
      </c>
      <c r="U92" s="24"/>
      <c r="V92" s="24"/>
      <c r="W92" s="24"/>
      <c r="X92" s="24"/>
      <c r="Y92" s="24"/>
      <c r="Z92" s="24"/>
      <c r="AA92" s="24"/>
      <c r="AB92" s="24"/>
      <c r="AC92" s="24"/>
      <c r="AE92" s="31">
        <v>15</v>
      </c>
      <c r="AF92" s="36">
        <v>50</v>
      </c>
      <c r="AG92" s="35">
        <v>75</v>
      </c>
      <c r="AH92" s="35">
        <v>70</v>
      </c>
      <c r="AI92" s="35">
        <v>2.14</v>
      </c>
      <c r="AJ92" s="35">
        <v>0.3</v>
      </c>
      <c r="AK92" s="24">
        <v>0</v>
      </c>
      <c r="AL92" s="24">
        <v>0</v>
      </c>
      <c r="AM92" s="24">
        <v>0</v>
      </c>
      <c r="AN92" s="24">
        <v>0</v>
      </c>
    </row>
    <row r="93" spans="1:40" x14ac:dyDescent="0.25">
      <c r="A93" s="15" t="s">
        <v>196</v>
      </c>
      <c r="B93" s="19" t="s">
        <v>232</v>
      </c>
      <c r="C93" s="24">
        <v>20</v>
      </c>
      <c r="D93" s="12" t="s">
        <v>199</v>
      </c>
      <c r="E93" s="12">
        <v>21.95</v>
      </c>
      <c r="F93" s="12">
        <f t="shared" si="1"/>
        <v>1.0974999999999999</v>
      </c>
      <c r="G93" s="19" t="s">
        <v>234</v>
      </c>
      <c r="H93" s="13">
        <v>45812</v>
      </c>
      <c r="I93" s="30">
        <v>0.17499999999999999</v>
      </c>
      <c r="J93" s="30">
        <v>3.6999999999999998E-2</v>
      </c>
      <c r="K93" s="30">
        <v>5.8999999999999997E-2</v>
      </c>
      <c r="L93" s="30" t="s">
        <v>233</v>
      </c>
      <c r="M93" s="30">
        <v>8.0000000000000002E-3</v>
      </c>
      <c r="N93" s="30">
        <v>8.9999999999999993E-3</v>
      </c>
      <c r="O93" s="30">
        <v>5.0000000000000001E-3</v>
      </c>
      <c r="P93" s="30">
        <v>1.5E-3</v>
      </c>
      <c r="Q93" s="30">
        <v>4.0000000000000001E-3</v>
      </c>
      <c r="R93" s="31">
        <v>10000</v>
      </c>
      <c r="S93" s="31">
        <v>2778</v>
      </c>
      <c r="T93" s="31">
        <v>35</v>
      </c>
      <c r="U93" s="24"/>
      <c r="V93" s="24"/>
      <c r="W93" s="24"/>
      <c r="X93" s="24"/>
      <c r="Y93" s="24"/>
      <c r="Z93" s="24"/>
      <c r="AA93" s="24"/>
      <c r="AB93" s="24"/>
      <c r="AC93" s="24"/>
      <c r="AD93" s="24"/>
      <c r="AE93" s="31">
        <v>12</v>
      </c>
      <c r="AF93" s="36">
        <v>55</v>
      </c>
      <c r="AG93" s="35">
        <v>88</v>
      </c>
      <c r="AH93" s="35">
        <v>77.7</v>
      </c>
      <c r="AI93" s="35">
        <v>1.1000000000000001</v>
      </c>
      <c r="AJ93" s="35">
        <v>0.18</v>
      </c>
      <c r="AK93" s="24">
        <v>0</v>
      </c>
      <c r="AL93" s="24">
        <v>0</v>
      </c>
      <c r="AM93" s="24">
        <v>0</v>
      </c>
      <c r="AN93" s="24">
        <v>0</v>
      </c>
    </row>
    <row r="94" spans="1:40" x14ac:dyDescent="0.25">
      <c r="R94" s="26"/>
      <c r="AE94" s="26"/>
    </row>
    <row r="95" spans="1:40" x14ac:dyDescent="0.25">
      <c r="R95" s="26"/>
      <c r="AE95" s="26"/>
    </row>
    <row r="96" spans="1:40" x14ac:dyDescent="0.25">
      <c r="R96" s="26"/>
    </row>
    <row r="97" spans="18:18" x14ac:dyDescent="0.25">
      <c r="R97" s="26"/>
    </row>
  </sheetData>
  <sortState ref="A47:AJ71">
    <sortCondition ref="A47"/>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4" workbookViewId="0"/>
  </sheetViews>
  <sheetFormatPr defaultColWidth="14.42578125" defaultRowHeight="15" customHeight="1" x14ac:dyDescent="0.25"/>
  <cols>
    <col min="1" max="6" width="9.140625" customWidth="1"/>
    <col min="7" max="26" width="8.7109375" customWidth="1"/>
  </cols>
  <sheetData>
    <row r="1" spans="1:26" ht="12.75" customHeight="1" x14ac:dyDescent="0.25">
      <c r="A1" s="3" t="s">
        <v>67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5">
      <c r="A2" s="3"/>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5">
      <c r="A3" s="3" t="s">
        <v>68</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5">
      <c r="A4" s="3" t="s">
        <v>69</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5">
      <c r="A5" s="4"/>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25">
      <c r="A6" s="4" t="s">
        <v>70</v>
      </c>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25">
      <c r="A7" s="5" t="s">
        <v>71</v>
      </c>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25">
      <c r="A8" s="5" t="s">
        <v>72</v>
      </c>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25">
      <c r="A9" s="5"/>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5">
      <c r="A10" s="4" t="s">
        <v>73</v>
      </c>
      <c r="B10" s="1"/>
      <c r="C10" s="1"/>
      <c r="D10" s="1"/>
      <c r="E10" s="1"/>
      <c r="F10" s="1"/>
      <c r="G10" s="1"/>
      <c r="H10" s="1"/>
      <c r="I10" s="1"/>
      <c r="J10" s="1"/>
      <c r="K10" s="1"/>
      <c r="L10" s="1"/>
      <c r="M10" s="1"/>
      <c r="N10" s="1"/>
      <c r="O10" s="1"/>
      <c r="P10" s="1"/>
      <c r="Q10" s="1"/>
      <c r="R10" s="1"/>
      <c r="S10" s="1"/>
      <c r="T10" s="1"/>
      <c r="U10" s="1"/>
      <c r="V10" s="1"/>
      <c r="W10" s="1"/>
      <c r="X10" s="1"/>
      <c r="Y10" s="1"/>
      <c r="Z10" s="1"/>
    </row>
    <row r="11" spans="1:26" ht="18.75" customHeight="1" x14ac:dyDescent="0.25">
      <c r="A11" s="5" t="s">
        <v>74</v>
      </c>
      <c r="B11" s="1"/>
      <c r="C11" s="1"/>
      <c r="D11" s="1"/>
      <c r="E11" s="1"/>
      <c r="F11" s="1"/>
      <c r="G11" s="1"/>
      <c r="H11" s="1"/>
      <c r="I11" s="1"/>
      <c r="J11" s="1"/>
      <c r="K11" s="1"/>
      <c r="L11" s="1"/>
      <c r="M11" s="1"/>
      <c r="N11" s="1"/>
      <c r="O11" s="1"/>
      <c r="P11" s="1"/>
      <c r="Q11" s="1"/>
      <c r="R11" s="1"/>
      <c r="S11" s="1"/>
      <c r="T11" s="1"/>
      <c r="U11" s="1"/>
      <c r="V11" s="1"/>
      <c r="W11" s="1"/>
      <c r="X11" s="1"/>
      <c r="Y11" s="1"/>
      <c r="Z11" s="1"/>
    </row>
    <row r="12" spans="1:26" ht="18.75" customHeight="1" x14ac:dyDescent="0.25">
      <c r="A12" s="5" t="s">
        <v>75</v>
      </c>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25">
      <c r="A13" s="5" t="s">
        <v>76</v>
      </c>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25">
      <c r="A14" s="5" t="s">
        <v>77</v>
      </c>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25">
      <c r="A15" s="5" t="s">
        <v>78</v>
      </c>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25">
      <c r="A16" s="5" t="s">
        <v>79</v>
      </c>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5">
      <c r="A17" s="4" t="s">
        <v>80</v>
      </c>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5">
      <c r="A18" s="5" t="s">
        <v>81</v>
      </c>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5">
      <c r="A19" s="4" t="s">
        <v>82</v>
      </c>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5">
      <c r="A20" s="5" t="s">
        <v>83</v>
      </c>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5">
      <c r="A21" s="5" t="s">
        <v>84</v>
      </c>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5">
      <c r="A22" s="4" t="s">
        <v>85</v>
      </c>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5">
      <c r="A23" s="5" t="s">
        <v>86</v>
      </c>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5">
      <c r="A24" s="5"/>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5">
      <c r="A25" s="4" t="s">
        <v>87</v>
      </c>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5">
      <c r="A26" s="4" t="s">
        <v>73</v>
      </c>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5">
      <c r="A27" s="5" t="s">
        <v>88</v>
      </c>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5">
      <c r="A28" s="5" t="s">
        <v>89</v>
      </c>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5">
      <c r="A29" s="5" t="s">
        <v>90</v>
      </c>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5">
      <c r="A30" s="5" t="s">
        <v>91</v>
      </c>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5">
      <c r="A31" s="5" t="s">
        <v>92</v>
      </c>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5">
      <c r="A32" s="4" t="s">
        <v>82</v>
      </c>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5">
      <c r="A33" s="5" t="s">
        <v>93</v>
      </c>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5">
      <c r="A34" s="5" t="s">
        <v>94</v>
      </c>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5">
      <c r="A35" s="5" t="s">
        <v>95</v>
      </c>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5">
      <c r="A36" s="5" t="s">
        <v>96</v>
      </c>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5">
      <c r="A37" s="5" t="s">
        <v>97</v>
      </c>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5">
      <c r="A38" s="4" t="s">
        <v>98</v>
      </c>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5" t="s">
        <v>99</v>
      </c>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4" t="s">
        <v>100</v>
      </c>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5" t="s">
        <v>101</v>
      </c>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5" t="s">
        <v>102</v>
      </c>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5" t="s">
        <v>103</v>
      </c>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5" t="s">
        <v>104</v>
      </c>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5"/>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4" t="s">
        <v>105</v>
      </c>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5" t="s">
        <v>106</v>
      </c>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4" t="s">
        <v>107</v>
      </c>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5" t="s">
        <v>108</v>
      </c>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5" t="s">
        <v>109</v>
      </c>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4" t="s">
        <v>110</v>
      </c>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5" t="s">
        <v>111</v>
      </c>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4" t="s">
        <v>112</v>
      </c>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5" t="s">
        <v>113</v>
      </c>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5" t="s">
        <v>114</v>
      </c>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5" t="s">
        <v>115</v>
      </c>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4" t="s">
        <v>116</v>
      </c>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5" t="s">
        <v>117</v>
      </c>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5" t="s">
        <v>118</v>
      </c>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5" t="s">
        <v>119</v>
      </c>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5" t="s">
        <v>120</v>
      </c>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5" t="s">
        <v>121</v>
      </c>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4" t="s">
        <v>85</v>
      </c>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5" t="s">
        <v>122</v>
      </c>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6" t="s">
        <v>123</v>
      </c>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hyperlinks>
    <hyperlink ref="A65" r:id="rId1"/>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41" workbookViewId="0">
      <selection activeCell="Q193" sqref="Q193"/>
    </sheetView>
  </sheetViews>
  <sheetFormatPr defaultColWidth="14.42578125" defaultRowHeight="15" customHeight="1" x14ac:dyDescent="0.25"/>
  <cols>
    <col min="1" max="6" width="9.140625" customWidth="1"/>
    <col min="7" max="26" width="8.7109375" customWidth="1"/>
  </cols>
  <sheetData>
    <row r="1" spans="1:26" ht="12.75" customHeight="1" x14ac:dyDescent="0.25">
      <c r="A1" s="1" t="s">
        <v>124</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5">
      <c r="A2" s="1" t="s">
        <v>125</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5">
      <c r="A3" s="1"/>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5">
      <c r="A4" s="1"/>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5">
      <c r="A5" s="1"/>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25">
      <c r="A6" s="1"/>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25">
      <c r="A7" s="1"/>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25">
      <c r="A8" s="1"/>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25">
      <c r="A9" s="1"/>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25">
      <c r="A15" s="1" t="s">
        <v>98</v>
      </c>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25">
      <c r="A16" s="1" t="s">
        <v>126</v>
      </c>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t="s">
        <v>100</v>
      </c>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t="s">
        <v>127</v>
      </c>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t="s">
        <v>128</v>
      </c>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t="s">
        <v>129</v>
      </c>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t="s">
        <v>130</v>
      </c>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t="s">
        <v>131</v>
      </c>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t="s">
        <v>128</v>
      </c>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t="s">
        <v>132</v>
      </c>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t="s">
        <v>133</v>
      </c>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t="s">
        <v>134</v>
      </c>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L218" s="1"/>
      <c r="M218" s="1"/>
      <c r="N218" s="1"/>
      <c r="O218" s="1"/>
      <c r="P218" s="1"/>
      <c r="Q218" s="1"/>
      <c r="R218" s="1"/>
      <c r="S218" s="1"/>
      <c r="T218" s="1"/>
      <c r="U218" s="1"/>
      <c r="V218" s="1"/>
      <c r="W218" s="1"/>
      <c r="X218" s="1"/>
      <c r="Y218" s="1"/>
      <c r="Z218" s="1"/>
    </row>
    <row r="219" spans="1:26" ht="12.75" customHeight="1" x14ac:dyDescent="0.25">
      <c r="A219" s="1" t="s">
        <v>135</v>
      </c>
      <c r="B219" s="1"/>
      <c r="C219" s="1"/>
      <c r="D219" s="1"/>
      <c r="E219" s="1"/>
      <c r="F219" s="1"/>
      <c r="G219" s="1"/>
      <c r="H219" s="1"/>
      <c r="I219" s="1"/>
      <c r="J219" s="1"/>
      <c r="L219" s="1"/>
      <c r="M219" s="1"/>
      <c r="N219" s="1"/>
      <c r="O219" s="1"/>
      <c r="P219" s="1"/>
      <c r="Q219" s="1"/>
      <c r="R219" s="1"/>
      <c r="S219" s="1"/>
      <c r="T219" s="1"/>
      <c r="U219" s="1"/>
      <c r="V219" s="1"/>
      <c r="W219" s="1"/>
      <c r="X219" s="1"/>
      <c r="Y219" s="1"/>
      <c r="Z219" s="1"/>
    </row>
    <row r="220" spans="1:26" ht="12.75" customHeight="1" x14ac:dyDescent="0.25">
      <c r="A220" s="1" t="s">
        <v>136</v>
      </c>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t="s">
        <v>137</v>
      </c>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t="s">
        <v>138</v>
      </c>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t="s">
        <v>16</v>
      </c>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2" t="s">
        <v>17</v>
      </c>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t="s">
        <v>18</v>
      </c>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t="s">
        <v>19</v>
      </c>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t="s">
        <v>20</v>
      </c>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t="s">
        <v>21</v>
      </c>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t="s">
        <v>22</v>
      </c>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t="s">
        <v>23</v>
      </c>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t="s">
        <v>24</v>
      </c>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t="s">
        <v>25</v>
      </c>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t="s">
        <v>26</v>
      </c>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t="s">
        <v>27</v>
      </c>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t="s">
        <v>28</v>
      </c>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t="s">
        <v>29</v>
      </c>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t="s">
        <v>30</v>
      </c>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t="s">
        <v>31</v>
      </c>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t="s">
        <v>32</v>
      </c>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t="s">
        <v>33</v>
      </c>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t="s">
        <v>34</v>
      </c>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t="s">
        <v>35</v>
      </c>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t="s">
        <v>36</v>
      </c>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t="s">
        <v>37</v>
      </c>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t="s">
        <v>38</v>
      </c>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t="s">
        <v>39</v>
      </c>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t="s">
        <v>40</v>
      </c>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t="s">
        <v>41</v>
      </c>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t="s">
        <v>42</v>
      </c>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t="s">
        <v>43</v>
      </c>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t="s">
        <v>44</v>
      </c>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2" t="s">
        <v>45</v>
      </c>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t="s">
        <v>46</v>
      </c>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t="s">
        <v>47</v>
      </c>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t="s">
        <v>48</v>
      </c>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t="s">
        <v>49</v>
      </c>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t="s">
        <v>50</v>
      </c>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t="s">
        <v>51</v>
      </c>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t="s">
        <v>52</v>
      </c>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t="s">
        <v>53</v>
      </c>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t="s">
        <v>54</v>
      </c>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t="s">
        <v>55</v>
      </c>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t="s">
        <v>56</v>
      </c>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t="s">
        <v>57</v>
      </c>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t="s">
        <v>58</v>
      </c>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t="s">
        <v>59</v>
      </c>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t="s">
        <v>60</v>
      </c>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t="s">
        <v>61</v>
      </c>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t="s">
        <v>62</v>
      </c>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t="s">
        <v>63</v>
      </c>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t="s">
        <v>64</v>
      </c>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t="s">
        <v>65</v>
      </c>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t="s">
        <v>66</v>
      </c>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hyperlinks>
    <hyperlink ref="A326" r:id="rId1"/>
    <hyperlink ref="A362" r:id="rId2"/>
  </hyperlinks>
  <pageMargins left="0.7" right="0.7" top="0.75" bottom="0.75" header="0" footer="0"/>
  <pageSetup orientation="landscape"/>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Voer vergelijking</vt:lpstr>
      <vt:lpstr>Uitleg over Vitamines</vt:lpstr>
      <vt:lpstr>Vitamines onderzoek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Maurits Flapper</dc:creator>
  <cp:lastModifiedBy>Maurits Flapper</cp:lastModifiedBy>
  <dcterms:created xsi:type="dcterms:W3CDTF">2018-05-19T16:45:01Z</dcterms:created>
  <dcterms:modified xsi:type="dcterms:W3CDTF">2025-09-21T07:17:05Z</dcterms:modified>
</cp:coreProperties>
</file>